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топ-100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'топ-100'!$A$3:$T$105</definedName>
    <definedName name="concl_periods" localSheetId="0">'[3]СП'!#REF!</definedName>
    <definedName name="concl_periods">'[1]В'!#REF!</definedName>
    <definedName name="conclusion" localSheetId="0">'[3]СП'!#REF!</definedName>
    <definedName name="conclusion">'[1]В'!#REF!</definedName>
    <definedName name="default_kind" localSheetId="0">'[3]СП'!#REF!</definedName>
    <definedName name="default_kind">'[1]В'!#REF!</definedName>
    <definedName name="listname">#REF!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<sst xmlns="http://schemas.openxmlformats.org/spreadsheetml/2006/main" count="258" uniqueCount="154">
  <si>
    <t>Рейтинг крупнейших страховых компаний Урала и Западной Сибири по итогам I квартала  2015 года</t>
  </si>
  <si>
    <t>Место на Урале</t>
  </si>
  <si>
    <t>Компания *</t>
  </si>
  <si>
    <t>Месторасположение центрального офиса</t>
  </si>
  <si>
    <t>Премии на Урале (кроме ОМС), млн  руб.</t>
  </si>
  <si>
    <t>Прирост к аналогичному периоду прошлого года, %</t>
  </si>
  <si>
    <t>Доля Урала в общем объеме премий компании, %</t>
  </si>
  <si>
    <t>в том числе премии по видам страхования, млн руб.</t>
  </si>
  <si>
    <t>I кв 2015 г.</t>
  </si>
  <si>
    <t>I кв 2014 г.</t>
  </si>
  <si>
    <t xml:space="preserve">Место в стране </t>
  </si>
  <si>
    <t xml:space="preserve">Всего </t>
  </si>
  <si>
    <t>Без ОСАГО и страхования жизни</t>
  </si>
  <si>
    <t>Страхование жизни</t>
  </si>
  <si>
    <t>От несчастных случаев и болезней</t>
  </si>
  <si>
    <t>Добровольное медицинское страхование</t>
  </si>
  <si>
    <t>Имущественное страхование (кроме автокаско)</t>
  </si>
  <si>
    <t>Автокаско</t>
  </si>
  <si>
    <t>Добровольное страхование ответствен ности</t>
  </si>
  <si>
    <t>ОСАГО</t>
  </si>
  <si>
    <t>Страхование ОПО</t>
  </si>
  <si>
    <t>Прочее</t>
  </si>
  <si>
    <t>Группа РОСГОССТРАХ</t>
  </si>
  <si>
    <t>Москва</t>
  </si>
  <si>
    <t>Группа СОГАЗ</t>
  </si>
  <si>
    <t>ВИТА-СТРАХОВАНИЕ</t>
  </si>
  <si>
    <t>Сургут</t>
  </si>
  <si>
    <t>Группа АЛЬФАСТРАХОВАНИЕ</t>
  </si>
  <si>
    <t>Группа СБЕРБАНК СТРАХОВАНИЕ</t>
  </si>
  <si>
    <t>Группа СТРАХОВОЙ ДОМ ВСК</t>
  </si>
  <si>
    <t>СУРГУТНЕФТЕГАЗ</t>
  </si>
  <si>
    <t>Группа РЕСО</t>
  </si>
  <si>
    <t>ЮЖУРАЛ-АСКО</t>
  </si>
  <si>
    <t>Челябинск</t>
  </si>
  <si>
    <t>Группа ЮГОРИЯ</t>
  </si>
  <si>
    <t>Ханты-Мансийск</t>
  </si>
  <si>
    <t>Группа ИНГОССТРАХ</t>
  </si>
  <si>
    <t>Группа УРАЛСИБ</t>
  </si>
  <si>
    <t>Группа СОГЛАСИЕ</t>
  </si>
  <si>
    <t>ЭНЕРГОГАРАНТ</t>
  </si>
  <si>
    <t>Группа ВТБ СТРАХОВАНИЕ</t>
  </si>
  <si>
    <t>Группа РЕНЕССАНС СТРАХОВАНИЕ</t>
  </si>
  <si>
    <t>Группа СТРАХОВАЯ ГРУППА МСК</t>
  </si>
  <si>
    <t>Группа ЭРГО</t>
  </si>
  <si>
    <t>Санкт-Петербург</t>
  </si>
  <si>
    <t>Группа ЖАСО</t>
  </si>
  <si>
    <t>ППФ СТРАХОВАНИЕ ЖИЗНИ</t>
  </si>
  <si>
    <t>ЗЕТТА СТРАХОВАНИЕ</t>
  </si>
  <si>
    <t>КОМПАНЬОН</t>
  </si>
  <si>
    <t>Самара</t>
  </si>
  <si>
    <t>МАКС</t>
  </si>
  <si>
    <t>Группа ALLIANZ (РОСНО)</t>
  </si>
  <si>
    <t>СТРАХОВАЯ КОМПАНИЯ ЕКАТЕРИНБУРГ</t>
  </si>
  <si>
    <t>Екатеринбург</t>
  </si>
  <si>
    <t>АДОНИС</t>
  </si>
  <si>
    <t>Пермь</t>
  </si>
  <si>
    <t>УГМК-МЕДИЦИНА</t>
  </si>
  <si>
    <t>НАСКО ТАТАРСТАН</t>
  </si>
  <si>
    <t>Казань</t>
  </si>
  <si>
    <t>БЛАГОСОСТОЯНИЕ</t>
  </si>
  <si>
    <t>ТЮМЕНЬ-ПОЛИС</t>
  </si>
  <si>
    <t>Тюмень</t>
  </si>
  <si>
    <t>МСК СТРАЖ</t>
  </si>
  <si>
    <t>Рязань</t>
  </si>
  <si>
    <t>ЮЖУРАЛЖАСО</t>
  </si>
  <si>
    <t>ТРАСТ</t>
  </si>
  <si>
    <t>МЕТЛАЙФ</t>
  </si>
  <si>
    <t>ВЫРУЧИМ!</t>
  </si>
  <si>
    <t>БАСК</t>
  </si>
  <si>
    <t>Белово</t>
  </si>
  <si>
    <t>МЕЖОТРАСЛЕВОЙ СТРАХОВОЙ ЦЕНТР</t>
  </si>
  <si>
    <t>Группа АСКО</t>
  </si>
  <si>
    <t>Набережные Челны</t>
  </si>
  <si>
    <t>ОБЪЕДИНЕННАЯ СТРАХОВАЯ КОМПАНИЯ</t>
  </si>
  <si>
    <t>РСХБ-СТРАХОВАНИЕ</t>
  </si>
  <si>
    <t>РУССКИЙ СТАНДАРТ СТРАХОВАНИЕ</t>
  </si>
  <si>
    <t>БСК РЕЗОНАНС</t>
  </si>
  <si>
    <t>Уфа</t>
  </si>
  <si>
    <t>ТИНЬКОФФ ОНЛАЙН СТРАХОВАНИЕ</t>
  </si>
  <si>
    <t>БИН СТРАХОВАНИЕ</t>
  </si>
  <si>
    <t>СТРАХОВАЯ КОМПАНИЯ КАРДИФ</t>
  </si>
  <si>
    <t>ХОУМ КРЕДИТ СТРАХОВАНИЕ</t>
  </si>
  <si>
    <t>СТРАХОВАЯ ИНВЕСТИЦИОННАЯ КОМПАНИЯ</t>
  </si>
  <si>
    <t>new</t>
  </si>
  <si>
    <t>ПЛАТО</t>
  </si>
  <si>
    <t>ИСК ЕВРО-ПОЛИС</t>
  </si>
  <si>
    <t>РАЙФФАЙЗЕН ЛАЙФ</t>
  </si>
  <si>
    <t>РЕЗЕРВ</t>
  </si>
  <si>
    <t>Хабаровск</t>
  </si>
  <si>
    <t>ПРОМИНСТРАХ</t>
  </si>
  <si>
    <t>СТРОИТЕЛЬНАЯ СТРАХОВАЯ ГРУППА</t>
  </si>
  <si>
    <t>МЕГАРУСС-Д</t>
  </si>
  <si>
    <t>МОЯ СТРАХОВАЯ КОМПАНИЯ</t>
  </si>
  <si>
    <t>АСТРАМЕД-МС</t>
  </si>
  <si>
    <t>МРСК</t>
  </si>
  <si>
    <t>ЭСТЕР</t>
  </si>
  <si>
    <t>Сатка</t>
  </si>
  <si>
    <t>АСТРА-МЕТАЛЛ</t>
  </si>
  <si>
    <t>Магнитогорск</t>
  </si>
  <si>
    <t>Группа НАЦИОНАЛЬНАЯ СТРАХОВАЯ ГРУППА</t>
  </si>
  <si>
    <t>КОМПАНИЯ БАНКОВСКОГО СТРАХОВАНИЯ</t>
  </si>
  <si>
    <t>ИНВЕСТИЦИИ И ФИНАНСЫ</t>
  </si>
  <si>
    <t>ГАЙДЕ</t>
  </si>
  <si>
    <t>ЦЕНТРАЛЬНОЕ СО</t>
  </si>
  <si>
    <t>Мытищи</t>
  </si>
  <si>
    <t xml:space="preserve"> </t>
  </si>
  <si>
    <t>СОСЬЕТЕ ЖЕНЕРАЛЬ СТРАХОВАНИЕ</t>
  </si>
  <si>
    <t>СТРАХОВАЯ БИЗНЕС ГРУППА</t>
  </si>
  <si>
    <t>Воронеж</t>
  </si>
  <si>
    <t>РЕГИОН СОЮЗ</t>
  </si>
  <si>
    <t>МАКСИМУМ</t>
  </si>
  <si>
    <t>ГЕФЕСТ</t>
  </si>
  <si>
    <t>ОВС ЗАСТРОЙЩИКОВ</t>
  </si>
  <si>
    <t>ШАНС</t>
  </si>
  <si>
    <t>Липецк</t>
  </si>
  <si>
    <t>БРИТАНСКИЙ СТРАХОВОЙ ДОМ</t>
  </si>
  <si>
    <t>ДАР</t>
  </si>
  <si>
    <t>СОСЬЕТЕ ЖЕНЕРАЛЬ СТРАХОВАНИЕ ЖИЗНИ</t>
  </si>
  <si>
    <t>НСГ-РОСЭНЕРГО</t>
  </si>
  <si>
    <t>Горно-Алтайск</t>
  </si>
  <si>
    <t>МОСКОВИЯ</t>
  </si>
  <si>
    <t>ВЕКТОР</t>
  </si>
  <si>
    <t>Химки</t>
  </si>
  <si>
    <t>СТРАХОВЫЕ ИНВЕСТИЦИИ</t>
  </si>
  <si>
    <t>СПУТНИК</t>
  </si>
  <si>
    <t>ЯКОРЬ</t>
  </si>
  <si>
    <t>ПАРИ</t>
  </si>
  <si>
    <t>ПОКРОВИТЕЛЬ</t>
  </si>
  <si>
    <t>АВАНГАРД ПОЛИС</t>
  </si>
  <si>
    <t>УРАЛ-РЕЦЕПТ М</t>
  </si>
  <si>
    <t>ЖЕЛЕЗНОДОРОЖНЫЙ СТРАХОВОЙ ФОНД</t>
  </si>
  <si>
    <t>Нижний Новгород</t>
  </si>
  <si>
    <t>БАЛТ-СТРАХОВАНИЕ</t>
  </si>
  <si>
    <t>ЕВРОПЕЙСКОЕ ТУРИСТИЧЕСКОЕ СТРАХОВАНИЕ</t>
  </si>
  <si>
    <t>ФАКЕЛ</t>
  </si>
  <si>
    <t>РУССКИЙ СТРАХОВОЙ ЦЕНТР</t>
  </si>
  <si>
    <t>ВЫСОТА</t>
  </si>
  <si>
    <t>АРСЕНАЛЪ</t>
  </si>
  <si>
    <t>СМП-СТРАХОВАНИЕ</t>
  </si>
  <si>
    <t>РУССКАЯ КОРОНА</t>
  </si>
  <si>
    <t>ИНВЕСТ-ПОЛИС</t>
  </si>
  <si>
    <t>Королев</t>
  </si>
  <si>
    <t>РЕГИОНАЛЬНАЯ СТРАХОВАЯ КОМПАНИЯ</t>
  </si>
  <si>
    <t>ЛИБЕРТИ СТРАХОВАНИЕ</t>
  </si>
  <si>
    <t>РЕГИОНГАРАНТ</t>
  </si>
  <si>
    <t>РЕГИОНАЛЬНЫЙ СТРАХОВОЙ ЦЕНТР</t>
  </si>
  <si>
    <t>АК БАРС СТРАХОВАНИЕ</t>
  </si>
  <si>
    <t>СПАСЕНИЕ</t>
  </si>
  <si>
    <t>Источник: расчет АЦ "Эксперт-Урал" на основе данных Банка России.</t>
  </si>
  <si>
    <t>new - компания не работала год назад на Урале</t>
  </si>
  <si>
    <t>Нет данных по компании "УГМК-Страхование"</t>
  </si>
  <si>
    <t>Лицензия *</t>
  </si>
  <si>
    <t>** Во всех таблицах данные по компаниям входящим в группы, объединены (название начинается со слова Группа)</t>
  </si>
  <si>
    <t>* для группы лицензия крупнейшей компании группы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</si>
</sst>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,"/>
    <numFmt numFmtId="169" formatCode="dd\.mm\.yy"/>
    <numFmt numFmtId="170" formatCode="#,##0.0"/>
    <numFmt numFmtId="171" formatCode="0.0%"/>
    <numFmt numFmtId="172" formatCode="dd\.mmmm\.yy"/>
    <numFmt numFmtId="173" formatCode="#,###;\(#,###\);\-"/>
    <numFmt numFmtId="174" formatCode="\(#,###\);\(\-#,###\);\-"/>
    <numFmt numFmtId="175" formatCode="\(#,###\);#,###;\-"/>
    <numFmt numFmtId="176" formatCode="#,##0.00;\(#,##0.00\);\-"/>
    <numFmt numFmtId="177" formatCode="\(#,##0.00\);\(\-#,##0.00\);\-"/>
    <numFmt numFmtId="178" formatCode="\(#,##0.00\);#,##0.00;\-"/>
    <numFmt numFmtId="179" formatCode="dd/mm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&quot;р.&quot;_-;\-* #,##0.0&quot;р.&quot;_-;_-* &quot;-&quot;?&quot;р.&quot;_-;_-@_-"/>
    <numFmt numFmtId="189" formatCode="_-* #,##0.0_р_._-;\-* #,##0.0_р_._-;_-* &quot;-&quot;?_р_._-;_-@_-"/>
    <numFmt numFmtId="190" formatCode="#,##0.0_ ;\-#,##0.0\ "/>
    <numFmt numFmtId="191" formatCode="0.0"/>
    <numFmt numFmtId="192" formatCode="0.0;[Red]0.0"/>
    <numFmt numFmtId="193" formatCode="0.00;[Red]0.00"/>
    <numFmt numFmtId="194" formatCode="0.00000;[Red]0.00000"/>
    <numFmt numFmtId="195" formatCode="#,##0.00_р_.;[Red]#,##0.00_р_."/>
    <numFmt numFmtId="196" formatCode="#,##0_р_.;[Red]#,##0_р_."/>
    <numFmt numFmtId="197" formatCode="#,##0.0_р_.;[Red]#,##0.0_р_."/>
    <numFmt numFmtId="198" formatCode="#,##0.00;[Red]#,##0.00"/>
    <numFmt numFmtId="199" formatCode="0.000%"/>
    <numFmt numFmtId="200" formatCode="#,##0;[Red]#,##0"/>
    <numFmt numFmtId="201" formatCode="#,##0.0;[Red]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000"/>
    <numFmt numFmtId="206" formatCode="0.000"/>
    <numFmt numFmtId="207" formatCode="_-* #,##0_р_._-;\-* #,##0_р_._-;_-* &quot;-&quot;??_р_._-;_-@_-"/>
    <numFmt numFmtId="208" formatCode="[$-FC19]d\ mmmm\ yyyy\ &quot;г.&quot;"/>
    <numFmt numFmtId="209" formatCode="dd/mm/yy;@"/>
    <numFmt numFmtId="210" formatCode="#,##0.000"/>
    <numFmt numFmtId="211" formatCode="_-* #,##0.0_р_._-;\-* #,##0.0_р_._-;_-* &quot;-&quot;??_р_._-;_-@_-"/>
    <numFmt numFmtId="212" formatCode="#,##0.0000"/>
    <numFmt numFmtId="213" formatCode="#,##0.00000"/>
    <numFmt numFmtId="214" formatCode="#,##0.000000"/>
    <numFmt numFmtId="215" formatCode="#,##0.0000000"/>
    <numFmt numFmtId="216" formatCode="#,##0,,"/>
    <numFmt numFmtId="217" formatCode="0.0000000000000000%"/>
    <numFmt numFmtId="218" formatCode="0.000000000000000%"/>
    <numFmt numFmtId="219" formatCode="#,##0.0,"/>
    <numFmt numFmtId="220" formatCode="#,##0.00,"/>
    <numFmt numFmtId="221" formatCode="#,##0.000,"/>
    <numFmt numFmtId="222" formatCode="0.0000000"/>
    <numFmt numFmtId="223" formatCode="0.00000"/>
    <numFmt numFmtId="224" formatCode="0.000000"/>
    <numFmt numFmtId="225" formatCode="0.000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 applyFont="0" applyFill="0" applyBorder="0" applyAlignment="0"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3" fillId="8" borderId="11" xfId="53" applyFont="1" applyFill="1" applyBorder="1" applyAlignment="1">
      <alignment horizontal="center" vertical="center" wrapText="1"/>
      <protection/>
    </xf>
    <xf numFmtId="0" fontId="23" fillId="8" borderId="12" xfId="53" applyFont="1" applyFill="1" applyBorder="1" applyAlignment="1">
      <alignment horizontal="center" vertical="center" wrapText="1"/>
      <protection/>
    </xf>
    <xf numFmtId="0" fontId="23" fillId="8" borderId="13" xfId="53" applyFont="1" applyFill="1" applyBorder="1" applyAlignment="1">
      <alignment horizontal="center" vertical="center" textRotation="90" wrapText="1"/>
      <protection/>
    </xf>
    <xf numFmtId="0" fontId="23" fillId="8" borderId="14" xfId="53" applyFont="1" applyFill="1" applyBorder="1" applyAlignment="1">
      <alignment horizontal="center" vertical="center" wrapText="1"/>
      <protection/>
    </xf>
    <xf numFmtId="0" fontId="23" fillId="8" borderId="15" xfId="53" applyFont="1" applyFill="1" applyBorder="1" applyAlignment="1">
      <alignment horizontal="center" vertical="center" wrapText="1"/>
      <protection/>
    </xf>
    <xf numFmtId="0" fontId="23" fillId="8" borderId="16" xfId="53" applyFont="1" applyFill="1" applyBorder="1" applyAlignment="1">
      <alignment horizontal="center" vertical="center" wrapText="1"/>
      <protection/>
    </xf>
    <xf numFmtId="0" fontId="23" fillId="8" borderId="17" xfId="53" applyFont="1" applyFill="1" applyBorder="1" applyAlignment="1">
      <alignment horizontal="center" vertical="center" wrapText="1"/>
      <protection/>
    </xf>
    <xf numFmtId="0" fontId="23" fillId="8" borderId="16" xfId="53" applyFont="1" applyFill="1" applyBorder="1" applyAlignment="1">
      <alignment horizontal="center" vertical="center" wrapText="1"/>
      <protection/>
    </xf>
    <xf numFmtId="0" fontId="23" fillId="8" borderId="14" xfId="53" applyFont="1" applyFill="1" applyBorder="1" applyAlignment="1">
      <alignment horizontal="center" vertical="center" textRotation="90"/>
      <protection/>
    </xf>
    <xf numFmtId="0" fontId="23" fillId="8" borderId="18" xfId="53" applyFont="1" applyFill="1" applyBorder="1" applyAlignment="1">
      <alignment horizontal="center" vertical="center" textRotation="90" wrapText="1"/>
      <protection/>
    </xf>
    <xf numFmtId="0" fontId="23" fillId="8" borderId="18" xfId="53" applyFont="1" applyFill="1" applyBorder="1" applyAlignment="1">
      <alignment horizontal="center" vertical="center" wrapText="1"/>
      <protection/>
    </xf>
    <xf numFmtId="0" fontId="23" fillId="8" borderId="14" xfId="53" applyFont="1" applyFill="1" applyBorder="1" applyAlignment="1">
      <alignment horizontal="center" vertical="center" wrapText="1"/>
      <protection/>
    </xf>
    <xf numFmtId="0" fontId="23" fillId="8" borderId="15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vertical="center"/>
    </xf>
    <xf numFmtId="168" fontId="14" fillId="0" borderId="14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4" fillId="0" borderId="0" xfId="54" applyFont="1" applyFill="1" applyAlignment="1">
      <alignment vertical="center"/>
      <protection/>
    </xf>
    <xf numFmtId="3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0" fillId="0" borderId="14" xfId="0" applyBorder="1" applyAlignment="1">
      <alignment/>
    </xf>
    <xf numFmtId="0" fontId="14" fillId="0" borderId="14" xfId="0" applyFont="1" applyBorder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ейтинг страховщиков Урала по итогам 1Н2009 готово с пометками и расчетами" xfId="54"/>
    <cellStyle name="Обычный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s\2015\1Q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\&#1057;&#1090;&#1088;&#1072;&#1093;&#1086;&#1074;&#1099;&#1077;\2010\&#1056;&#1086;&#1089;&#1089;&#1080;&#1103;%202Q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A\&#1057;&#1090;&#1088;&#1072;&#1093;&#1086;&#1074;&#1099;&#1077;\2012\2Q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"/>
      <sheetName val="В"/>
      <sheetName val="Д"/>
      <sheetName val="П РФ"/>
      <sheetName val="Регионы Урала"/>
      <sheetName val="РФ неконс"/>
      <sheetName val="П Урал"/>
      <sheetName val="Таблицы"/>
      <sheetName val="Группы"/>
      <sheetName val="топ-100"/>
      <sheetName val="ДМС"/>
      <sheetName val="жизнь"/>
      <sheetName val="Каско"/>
      <sheetName val="ОСАГ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 II 2009"/>
      <sheetName val="П II 2010"/>
      <sheetName val="Топ 100"/>
      <sheetName val="Топ 20 Урал"/>
      <sheetName val="Сеть 09"/>
      <sheetName val="Сеть 10"/>
      <sheetName val="Структура"/>
      <sheetName val="Отзывы"/>
      <sheetName val="Отзы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 Юга"/>
      <sheetName val="В"/>
      <sheetName val="Таблицы"/>
      <sheetName val="Розница"/>
      <sheetName val="Графики"/>
      <sheetName val="Регионы РФ"/>
      <sheetName val="Регионы Урала"/>
      <sheetName val="П Компании РФ"/>
      <sheetName val="П Компании"/>
      <sheetName val="Урал неконс"/>
      <sheetName val="Юг неконс"/>
      <sheetName val="СП"/>
      <sheetName val="Нет данных"/>
      <sheetName val="топ-100"/>
      <sheetName val="ОСАГО"/>
      <sheetName val="ОПО"/>
      <sheetName val="Имуществ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T108"/>
  <sheetViews>
    <sheetView tabSelected="1" zoomScale="80" zoomScaleNormal="80" workbookViewId="0" topLeftCell="A1">
      <pane xSplit="6" ySplit="3" topLeftCell="G4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G4" sqref="G4"/>
    </sheetView>
  </sheetViews>
  <sheetFormatPr defaultColWidth="9.00390625" defaultRowHeight="12.75"/>
  <cols>
    <col min="1" max="1" width="8.125" style="4" customWidth="1"/>
    <col min="2" max="4" width="5.625" style="24" customWidth="1"/>
    <col min="5" max="5" width="50.625" style="26" customWidth="1"/>
    <col min="6" max="6" width="23.875" style="26" customWidth="1"/>
    <col min="7" max="7" width="18.625" style="26" customWidth="1"/>
    <col min="8" max="10" width="14.00390625" style="26" customWidth="1"/>
    <col min="11" max="19" width="15.75390625" style="26" customWidth="1"/>
    <col min="20" max="20" width="15.75390625" style="0" customWidth="1"/>
    <col min="21" max="16384" width="9.125" style="4" customWidth="1"/>
  </cols>
  <sheetData>
    <row r="1" spans="2:20" s="1" customFormat="1" ht="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/>
    </row>
    <row r="2" spans="1:19" ht="26.25" customHeight="1">
      <c r="A2" s="7"/>
      <c r="B2" s="5" t="s">
        <v>1</v>
      </c>
      <c r="C2" s="6"/>
      <c r="D2" s="7"/>
      <c r="E2" s="8" t="s">
        <v>2</v>
      </c>
      <c r="F2" s="8" t="s">
        <v>3</v>
      </c>
      <c r="G2" s="8" t="s">
        <v>4</v>
      </c>
      <c r="H2" s="9" t="s">
        <v>5</v>
      </c>
      <c r="I2" s="10"/>
      <c r="J2" s="8" t="s">
        <v>6</v>
      </c>
      <c r="K2" s="9" t="s">
        <v>7</v>
      </c>
      <c r="L2" s="11"/>
      <c r="M2" s="11"/>
      <c r="N2" s="11"/>
      <c r="O2" s="11"/>
      <c r="P2" s="11"/>
      <c r="Q2" s="11"/>
      <c r="R2" s="11"/>
      <c r="S2" s="12"/>
    </row>
    <row r="3" spans="1:20" s="18" customFormat="1" ht="85.5" customHeight="1">
      <c r="A3" s="7" t="s">
        <v>151</v>
      </c>
      <c r="B3" s="13" t="s">
        <v>8</v>
      </c>
      <c r="C3" s="13" t="s">
        <v>9</v>
      </c>
      <c r="D3" s="14" t="s">
        <v>10</v>
      </c>
      <c r="E3" s="8"/>
      <c r="F3" s="8"/>
      <c r="G3" s="8"/>
      <c r="H3" s="15" t="s">
        <v>11</v>
      </c>
      <c r="I3" s="15" t="s">
        <v>12</v>
      </c>
      <c r="J3" s="8"/>
      <c r="K3" s="16" t="s">
        <v>13</v>
      </c>
      <c r="L3" s="16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16" t="s">
        <v>19</v>
      </c>
      <c r="R3" s="17" t="s">
        <v>20</v>
      </c>
      <c r="S3" s="16" t="s">
        <v>21</v>
      </c>
      <c r="T3"/>
    </row>
    <row r="4" spans="1:19" ht="12.75">
      <c r="A4" s="28">
        <v>977</v>
      </c>
      <c r="B4" s="19">
        <v>1</v>
      </c>
      <c r="C4" s="19">
        <v>2</v>
      </c>
      <c r="D4" s="19">
        <v>2</v>
      </c>
      <c r="E4" s="20" t="s">
        <v>22</v>
      </c>
      <c r="F4" s="20" t="s">
        <v>23</v>
      </c>
      <c r="G4" s="21">
        <v>5981694</v>
      </c>
      <c r="H4" s="22">
        <v>11.783273623460214</v>
      </c>
      <c r="I4" s="22">
        <v>-7.231186620902104</v>
      </c>
      <c r="J4" s="20">
        <v>14.607681273882319</v>
      </c>
      <c r="K4" s="21">
        <v>633678</v>
      </c>
      <c r="L4" s="21">
        <v>683961</v>
      </c>
      <c r="M4" s="21">
        <v>717563</v>
      </c>
      <c r="N4" s="21">
        <v>677419</v>
      </c>
      <c r="O4" s="21">
        <v>701103</v>
      </c>
      <c r="P4" s="21">
        <v>46037</v>
      </c>
      <c r="Q4" s="21">
        <v>2381710</v>
      </c>
      <c r="R4" s="21">
        <v>128167</v>
      </c>
      <c r="S4" s="21">
        <f aca="true" t="shared" si="0" ref="S4:S35">G4-SUM(K4:R4)</f>
        <v>12056</v>
      </c>
    </row>
    <row r="5" spans="1:19" ht="12.75">
      <c r="A5" s="29">
        <v>1208</v>
      </c>
      <c r="B5" s="19">
        <v>2</v>
      </c>
      <c r="C5" s="19">
        <v>1</v>
      </c>
      <c r="D5" s="19">
        <v>1</v>
      </c>
      <c r="E5" s="20" t="s">
        <v>24</v>
      </c>
      <c r="F5" s="20" t="s">
        <v>23</v>
      </c>
      <c r="G5" s="21">
        <v>5452396</v>
      </c>
      <c r="H5" s="22">
        <v>-10.238046163136264</v>
      </c>
      <c r="I5" s="22">
        <v>-12.342687226540928</v>
      </c>
      <c r="J5" s="20">
        <v>9.665765374098582</v>
      </c>
      <c r="K5" s="21">
        <v>1933</v>
      </c>
      <c r="L5" s="21">
        <v>112169</v>
      </c>
      <c r="M5" s="21">
        <v>3447850</v>
      </c>
      <c r="N5" s="21">
        <v>1064712</v>
      </c>
      <c r="O5" s="21">
        <v>382364</v>
      </c>
      <c r="P5" s="21">
        <v>34027</v>
      </c>
      <c r="Q5" s="21">
        <v>291611</v>
      </c>
      <c r="R5" s="21">
        <v>96460</v>
      </c>
      <c r="S5" s="21">
        <f t="shared" si="0"/>
        <v>21270</v>
      </c>
    </row>
    <row r="6" spans="1:19" ht="12.75">
      <c r="A6" s="29">
        <v>3826</v>
      </c>
      <c r="B6" s="19">
        <v>3</v>
      </c>
      <c r="C6" s="19">
        <v>21</v>
      </c>
      <c r="D6" s="19">
        <v>21</v>
      </c>
      <c r="E6" s="20" t="s">
        <v>25</v>
      </c>
      <c r="F6" s="20" t="s">
        <v>26</v>
      </c>
      <c r="G6" s="21">
        <v>1319640</v>
      </c>
      <c r="H6" s="22">
        <v>406.0745513115508</v>
      </c>
      <c r="I6" s="22">
        <v>468.27114756990386</v>
      </c>
      <c r="J6" s="20">
        <v>100</v>
      </c>
      <c r="K6" s="21">
        <v>31142</v>
      </c>
      <c r="L6" s="21">
        <v>400</v>
      </c>
      <c r="M6" s="21">
        <v>1288098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f t="shared" si="0"/>
        <v>0</v>
      </c>
    </row>
    <row r="7" spans="1:19" ht="12.75">
      <c r="A7" s="29">
        <v>2239</v>
      </c>
      <c r="B7" s="19">
        <v>4</v>
      </c>
      <c r="C7" s="19">
        <v>3</v>
      </c>
      <c r="D7" s="19">
        <v>6</v>
      </c>
      <c r="E7" s="20" t="s">
        <v>27</v>
      </c>
      <c r="F7" s="20" t="s">
        <v>23</v>
      </c>
      <c r="G7" s="21">
        <v>1173421</v>
      </c>
      <c r="H7" s="22">
        <v>-18.507224072649088</v>
      </c>
      <c r="I7" s="22">
        <v>-19.29764159063522</v>
      </c>
      <c r="J7" s="20">
        <v>7.884850982074414</v>
      </c>
      <c r="K7" s="21">
        <v>122965</v>
      </c>
      <c r="L7" s="21">
        <v>42723</v>
      </c>
      <c r="M7" s="21">
        <v>378964</v>
      </c>
      <c r="N7" s="21">
        <v>144094</v>
      </c>
      <c r="O7" s="21">
        <v>150541</v>
      </c>
      <c r="P7" s="21">
        <v>18906</v>
      </c>
      <c r="Q7" s="21">
        <v>183176</v>
      </c>
      <c r="R7" s="21">
        <v>41357</v>
      </c>
      <c r="S7" s="21">
        <f t="shared" si="0"/>
        <v>90695</v>
      </c>
    </row>
    <row r="8" spans="1:19" ht="12.75">
      <c r="A8" s="29">
        <v>3692</v>
      </c>
      <c r="B8" s="19">
        <v>5</v>
      </c>
      <c r="C8" s="19">
        <v>11</v>
      </c>
      <c r="D8" s="19">
        <v>8</v>
      </c>
      <c r="E8" s="20" t="s">
        <v>28</v>
      </c>
      <c r="F8" s="20" t="s">
        <v>23</v>
      </c>
      <c r="G8" s="21">
        <v>1134888</v>
      </c>
      <c r="H8" s="22">
        <v>109.7542583392477</v>
      </c>
      <c r="I8" s="22">
        <v>0</v>
      </c>
      <c r="J8" s="20">
        <v>12.561460381228692</v>
      </c>
      <c r="K8" s="21">
        <v>1024556</v>
      </c>
      <c r="L8" s="21">
        <v>2030</v>
      </c>
      <c r="M8" s="21">
        <v>0</v>
      </c>
      <c r="N8" s="21">
        <v>803</v>
      </c>
      <c r="O8" s="21">
        <v>0</v>
      </c>
      <c r="P8" s="21">
        <v>174</v>
      </c>
      <c r="Q8" s="21">
        <v>0</v>
      </c>
      <c r="R8" s="21">
        <v>0</v>
      </c>
      <c r="S8" s="21">
        <f t="shared" si="0"/>
        <v>107325</v>
      </c>
    </row>
    <row r="9" spans="1:19" ht="12.75">
      <c r="A9" s="29">
        <v>621</v>
      </c>
      <c r="B9" s="19">
        <v>6</v>
      </c>
      <c r="C9" s="19">
        <v>4</v>
      </c>
      <c r="D9" s="19">
        <v>7</v>
      </c>
      <c r="E9" s="20" t="s">
        <v>29</v>
      </c>
      <c r="F9" s="20" t="s">
        <v>23</v>
      </c>
      <c r="G9" s="21">
        <v>1095637</v>
      </c>
      <c r="H9" s="22">
        <v>2.1482479407418453</v>
      </c>
      <c r="I9" s="22">
        <v>-4.637205602431887</v>
      </c>
      <c r="J9" s="20">
        <v>10.419818136756732</v>
      </c>
      <c r="K9" s="21">
        <v>2547</v>
      </c>
      <c r="L9" s="21">
        <v>61709</v>
      </c>
      <c r="M9" s="21">
        <v>217881</v>
      </c>
      <c r="N9" s="21">
        <v>130074</v>
      </c>
      <c r="O9" s="21">
        <v>282414</v>
      </c>
      <c r="P9" s="21">
        <v>26390</v>
      </c>
      <c r="Q9" s="21">
        <v>287488</v>
      </c>
      <c r="R9" s="21">
        <v>82331</v>
      </c>
      <c r="S9" s="21">
        <f t="shared" si="0"/>
        <v>4803</v>
      </c>
    </row>
    <row r="10" spans="1:19" ht="12.75">
      <c r="A10" s="29">
        <v>3127</v>
      </c>
      <c r="B10" s="19">
        <v>7</v>
      </c>
      <c r="C10" s="19">
        <v>6</v>
      </c>
      <c r="D10" s="19">
        <v>23</v>
      </c>
      <c r="E10" s="20" t="s">
        <v>30</v>
      </c>
      <c r="F10" s="20" t="s">
        <v>26</v>
      </c>
      <c r="G10" s="21">
        <v>913647</v>
      </c>
      <c r="H10" s="22">
        <v>19.46252474509609</v>
      </c>
      <c r="I10" s="22">
        <v>19.283565624342504</v>
      </c>
      <c r="J10" s="20">
        <v>71.71781871616322</v>
      </c>
      <c r="K10" s="21">
        <v>0</v>
      </c>
      <c r="L10" s="21">
        <v>38291</v>
      </c>
      <c r="M10" s="21">
        <v>112786</v>
      </c>
      <c r="N10" s="21">
        <v>484224</v>
      </c>
      <c r="O10" s="21">
        <v>78211</v>
      </c>
      <c r="P10" s="21">
        <v>87559</v>
      </c>
      <c r="Q10" s="21">
        <v>74573</v>
      </c>
      <c r="R10" s="21">
        <v>29960</v>
      </c>
      <c r="S10" s="21">
        <f t="shared" si="0"/>
        <v>8043</v>
      </c>
    </row>
    <row r="11" spans="1:19" ht="12.75">
      <c r="A11" s="29">
        <v>1209</v>
      </c>
      <c r="B11" s="19">
        <v>8</v>
      </c>
      <c r="C11" s="19">
        <v>5</v>
      </c>
      <c r="D11" s="19">
        <v>4</v>
      </c>
      <c r="E11" s="20" t="s">
        <v>31</v>
      </c>
      <c r="F11" s="20" t="s">
        <v>23</v>
      </c>
      <c r="G11" s="21">
        <v>912498</v>
      </c>
      <c r="H11" s="22">
        <v>17.92945153961275</v>
      </c>
      <c r="I11" s="22">
        <v>8.704033717753507</v>
      </c>
      <c r="J11" s="20">
        <v>5.485149129058599</v>
      </c>
      <c r="K11" s="21">
        <v>5246</v>
      </c>
      <c r="L11" s="21">
        <v>40809</v>
      </c>
      <c r="M11" s="21">
        <v>9399</v>
      </c>
      <c r="N11" s="21">
        <v>64517</v>
      </c>
      <c r="O11" s="21">
        <v>394172</v>
      </c>
      <c r="P11" s="21">
        <v>15639</v>
      </c>
      <c r="Q11" s="21">
        <v>362535</v>
      </c>
      <c r="R11" s="21">
        <v>14802</v>
      </c>
      <c r="S11" s="21">
        <f t="shared" si="0"/>
        <v>5379</v>
      </c>
    </row>
    <row r="12" spans="1:19" ht="12.75">
      <c r="A12" s="29">
        <v>2243</v>
      </c>
      <c r="B12" s="19">
        <v>9</v>
      </c>
      <c r="C12" s="19">
        <v>13</v>
      </c>
      <c r="D12" s="19">
        <v>25</v>
      </c>
      <c r="E12" s="20" t="s">
        <v>32</v>
      </c>
      <c r="F12" s="20" t="s">
        <v>33</v>
      </c>
      <c r="G12" s="21">
        <v>820734</v>
      </c>
      <c r="H12" s="22">
        <v>70.98375648688456</v>
      </c>
      <c r="I12" s="22">
        <v>31.32568144444629</v>
      </c>
      <c r="J12" s="20">
        <v>79.2047619323347</v>
      </c>
      <c r="K12" s="21">
        <v>0</v>
      </c>
      <c r="L12" s="21">
        <v>11276</v>
      </c>
      <c r="M12" s="21">
        <v>6785</v>
      </c>
      <c r="N12" s="21">
        <v>21818</v>
      </c>
      <c r="O12" s="21">
        <v>195364</v>
      </c>
      <c r="P12" s="21">
        <v>1943</v>
      </c>
      <c r="Q12" s="21">
        <v>583548</v>
      </c>
      <c r="R12" s="21">
        <v>0</v>
      </c>
      <c r="S12" s="21">
        <f t="shared" si="0"/>
        <v>0</v>
      </c>
    </row>
    <row r="13" spans="1:19" ht="12.75">
      <c r="A13" s="29">
        <v>3211</v>
      </c>
      <c r="B13" s="19">
        <v>10</v>
      </c>
      <c r="C13" s="19">
        <v>7</v>
      </c>
      <c r="D13" s="19">
        <v>20</v>
      </c>
      <c r="E13" s="20" t="s">
        <v>34</v>
      </c>
      <c r="F13" s="20" t="s">
        <v>35</v>
      </c>
      <c r="G13" s="21">
        <v>652986</v>
      </c>
      <c r="H13" s="22">
        <v>-6.539645644553921</v>
      </c>
      <c r="I13" s="22">
        <v>-35.4515997626152</v>
      </c>
      <c r="J13" s="20">
        <v>47.53189181713296</v>
      </c>
      <c r="K13" s="21">
        <v>7164</v>
      </c>
      <c r="L13" s="21">
        <v>29778</v>
      </c>
      <c r="M13" s="21">
        <v>49787</v>
      </c>
      <c r="N13" s="21">
        <v>26534</v>
      </c>
      <c r="O13" s="21">
        <v>190528</v>
      </c>
      <c r="P13" s="21">
        <v>9645</v>
      </c>
      <c r="Q13" s="21">
        <v>333664</v>
      </c>
      <c r="R13" s="21">
        <v>5592</v>
      </c>
      <c r="S13" s="21">
        <f t="shared" si="0"/>
        <v>294</v>
      </c>
    </row>
    <row r="14" spans="1:19" ht="12.75">
      <c r="A14" s="29">
        <v>928</v>
      </c>
      <c r="B14" s="19">
        <v>11</v>
      </c>
      <c r="C14" s="19">
        <v>10</v>
      </c>
      <c r="D14" s="19">
        <v>3</v>
      </c>
      <c r="E14" s="20" t="s">
        <v>36</v>
      </c>
      <c r="F14" s="20" t="s">
        <v>23</v>
      </c>
      <c r="G14" s="21">
        <v>521999</v>
      </c>
      <c r="H14" s="22">
        <v>-12.32933999989923</v>
      </c>
      <c r="I14" s="22">
        <v>-13.536109943019579</v>
      </c>
      <c r="J14" s="20">
        <v>2.7701492391574187</v>
      </c>
      <c r="K14" s="21">
        <v>1481</v>
      </c>
      <c r="L14" s="21">
        <v>18370</v>
      </c>
      <c r="M14" s="21">
        <v>144696</v>
      </c>
      <c r="N14" s="21">
        <v>53762</v>
      </c>
      <c r="O14" s="21">
        <v>183927</v>
      </c>
      <c r="P14" s="21">
        <v>13921</v>
      </c>
      <c r="Q14" s="21">
        <v>49659</v>
      </c>
      <c r="R14" s="21">
        <v>34041</v>
      </c>
      <c r="S14" s="21">
        <f t="shared" si="0"/>
        <v>22142</v>
      </c>
    </row>
    <row r="15" spans="1:19" ht="12.75">
      <c r="A15" s="29">
        <v>983</v>
      </c>
      <c r="B15" s="19">
        <v>12</v>
      </c>
      <c r="C15" s="19">
        <v>9</v>
      </c>
      <c r="D15" s="19">
        <v>15</v>
      </c>
      <c r="E15" s="20" t="s">
        <v>37</v>
      </c>
      <c r="F15" s="20" t="s">
        <v>23</v>
      </c>
      <c r="G15" s="21">
        <v>432862</v>
      </c>
      <c r="H15" s="22">
        <v>-32.86515241987391</v>
      </c>
      <c r="I15" s="22">
        <v>-47.674309799968526</v>
      </c>
      <c r="J15" s="20">
        <v>18.580184461756186</v>
      </c>
      <c r="K15" s="21">
        <v>3845</v>
      </c>
      <c r="L15" s="21">
        <v>26911</v>
      </c>
      <c r="M15" s="21">
        <v>34108</v>
      </c>
      <c r="N15" s="21">
        <v>20542</v>
      </c>
      <c r="O15" s="21">
        <v>139473</v>
      </c>
      <c r="P15" s="21">
        <v>6222</v>
      </c>
      <c r="Q15" s="21">
        <v>182968</v>
      </c>
      <c r="R15" s="21">
        <v>8559</v>
      </c>
      <c r="S15" s="21">
        <f t="shared" si="0"/>
        <v>10234</v>
      </c>
    </row>
    <row r="16" spans="1:19" ht="12.75">
      <c r="A16" s="29">
        <v>1307</v>
      </c>
      <c r="B16" s="19">
        <v>13</v>
      </c>
      <c r="C16" s="19">
        <v>8</v>
      </c>
      <c r="D16" s="19">
        <v>9</v>
      </c>
      <c r="E16" s="20" t="s">
        <v>38</v>
      </c>
      <c r="F16" s="20" t="s">
        <v>23</v>
      </c>
      <c r="G16" s="21">
        <v>374802</v>
      </c>
      <c r="H16" s="22">
        <v>-41.94094055794025</v>
      </c>
      <c r="I16" s="22">
        <v>-44.108752383622004</v>
      </c>
      <c r="J16" s="20">
        <v>5.074791163573809</v>
      </c>
      <c r="K16" s="21">
        <v>5005</v>
      </c>
      <c r="L16" s="21">
        <v>26624</v>
      </c>
      <c r="M16" s="21">
        <v>56097</v>
      </c>
      <c r="N16" s="21">
        <v>32709</v>
      </c>
      <c r="O16" s="21">
        <v>148144</v>
      </c>
      <c r="P16" s="21">
        <v>4261</v>
      </c>
      <c r="Q16" s="21">
        <v>86662</v>
      </c>
      <c r="R16" s="21">
        <v>11409</v>
      </c>
      <c r="S16" s="21">
        <f t="shared" si="0"/>
        <v>3891</v>
      </c>
    </row>
    <row r="17" spans="1:19" ht="12.75">
      <c r="A17" s="29">
        <v>1834</v>
      </c>
      <c r="B17" s="19">
        <v>14</v>
      </c>
      <c r="C17" s="19">
        <v>18</v>
      </c>
      <c r="D17" s="19">
        <v>16</v>
      </c>
      <c r="E17" s="20" t="s">
        <v>39</v>
      </c>
      <c r="F17" s="20" t="s">
        <v>23</v>
      </c>
      <c r="G17" s="21">
        <v>317205</v>
      </c>
      <c r="H17" s="22">
        <v>-8.92372625866747</v>
      </c>
      <c r="I17" s="22">
        <v>-18.513930413445618</v>
      </c>
      <c r="J17" s="20">
        <v>13.90624828750233</v>
      </c>
      <c r="K17" s="21">
        <v>0</v>
      </c>
      <c r="L17" s="21">
        <v>20200</v>
      </c>
      <c r="M17" s="21">
        <v>68582</v>
      </c>
      <c r="N17" s="21">
        <v>26858</v>
      </c>
      <c r="O17" s="21">
        <v>58160</v>
      </c>
      <c r="P17" s="21">
        <v>4895</v>
      </c>
      <c r="Q17" s="21">
        <v>111975</v>
      </c>
      <c r="R17" s="21">
        <v>20634</v>
      </c>
      <c r="S17" s="21">
        <f t="shared" si="0"/>
        <v>5901</v>
      </c>
    </row>
    <row r="18" spans="1:19" ht="12.75">
      <c r="A18" s="29">
        <v>3398</v>
      </c>
      <c r="B18" s="19">
        <v>15</v>
      </c>
      <c r="C18" s="19">
        <v>16</v>
      </c>
      <c r="D18" s="19">
        <v>5</v>
      </c>
      <c r="E18" s="20" t="s">
        <v>40</v>
      </c>
      <c r="F18" s="20" t="s">
        <v>23</v>
      </c>
      <c r="G18" s="21">
        <v>295194</v>
      </c>
      <c r="H18" s="22">
        <v>-23.262850874228583</v>
      </c>
      <c r="I18" s="22">
        <v>-20.599508876908747</v>
      </c>
      <c r="J18" s="20">
        <v>1.9263302063329522</v>
      </c>
      <c r="K18" s="21">
        <v>311</v>
      </c>
      <c r="L18" s="21">
        <v>130813</v>
      </c>
      <c r="M18" s="21">
        <v>19572</v>
      </c>
      <c r="N18" s="21">
        <v>65680</v>
      </c>
      <c r="O18" s="21">
        <v>16813</v>
      </c>
      <c r="P18" s="21">
        <v>12431</v>
      </c>
      <c r="Q18" s="21">
        <v>13575</v>
      </c>
      <c r="R18" s="21">
        <v>7447</v>
      </c>
      <c r="S18" s="21">
        <f t="shared" si="0"/>
        <v>28552</v>
      </c>
    </row>
    <row r="19" spans="1:19" ht="12.75">
      <c r="A19" s="29">
        <v>1284</v>
      </c>
      <c r="B19" s="19">
        <v>16</v>
      </c>
      <c r="C19" s="19">
        <v>15</v>
      </c>
      <c r="D19" s="19">
        <v>10</v>
      </c>
      <c r="E19" s="20" t="s">
        <v>41</v>
      </c>
      <c r="F19" s="20" t="s">
        <v>23</v>
      </c>
      <c r="G19" s="21">
        <v>287194</v>
      </c>
      <c r="H19" s="22">
        <v>-26.108523940618007</v>
      </c>
      <c r="I19" s="22">
        <v>-25.45149398715475</v>
      </c>
      <c r="J19" s="20">
        <v>4.104068314158702</v>
      </c>
      <c r="K19" s="21">
        <v>20804</v>
      </c>
      <c r="L19" s="21">
        <v>14359</v>
      </c>
      <c r="M19" s="21">
        <v>16708</v>
      </c>
      <c r="N19" s="21">
        <v>17388</v>
      </c>
      <c r="O19" s="21">
        <v>169716</v>
      </c>
      <c r="P19" s="21">
        <v>3925</v>
      </c>
      <c r="Q19" s="21">
        <v>38077</v>
      </c>
      <c r="R19" s="21">
        <v>5602</v>
      </c>
      <c r="S19" s="21">
        <f t="shared" si="0"/>
        <v>615</v>
      </c>
    </row>
    <row r="20" spans="1:19" ht="12.75">
      <c r="A20" s="29">
        <v>461</v>
      </c>
      <c r="B20" s="19">
        <v>17</v>
      </c>
      <c r="C20" s="19">
        <v>12</v>
      </c>
      <c r="D20" s="19">
        <v>14</v>
      </c>
      <c r="E20" s="20" t="s">
        <v>42</v>
      </c>
      <c r="F20" s="20" t="s">
        <v>23</v>
      </c>
      <c r="G20" s="21">
        <v>262859</v>
      </c>
      <c r="H20" s="22">
        <v>-47.15722223562428</v>
      </c>
      <c r="I20" s="22">
        <v>-44.74359443463625</v>
      </c>
      <c r="J20" s="20">
        <v>11.002685593065678</v>
      </c>
      <c r="K20" s="21">
        <v>0</v>
      </c>
      <c r="L20" s="21">
        <v>7233</v>
      </c>
      <c r="M20" s="21">
        <v>110777</v>
      </c>
      <c r="N20" s="21">
        <v>25771</v>
      </c>
      <c r="O20" s="21">
        <v>63043</v>
      </c>
      <c r="P20" s="21">
        <v>30666</v>
      </c>
      <c r="Q20" s="21">
        <v>21236</v>
      </c>
      <c r="R20" s="21">
        <v>3223</v>
      </c>
      <c r="S20" s="21">
        <f t="shared" si="0"/>
        <v>910</v>
      </c>
    </row>
    <row r="21" spans="1:19" ht="12.75">
      <c r="A21" s="29">
        <v>177</v>
      </c>
      <c r="B21" s="19">
        <v>18</v>
      </c>
      <c r="C21" s="19">
        <v>23</v>
      </c>
      <c r="D21" s="19">
        <v>22</v>
      </c>
      <c r="E21" s="20" t="s">
        <v>43</v>
      </c>
      <c r="F21" s="20" t="s">
        <v>44</v>
      </c>
      <c r="G21" s="21">
        <v>207892</v>
      </c>
      <c r="H21" s="22">
        <v>-14.017114520044835</v>
      </c>
      <c r="I21" s="22">
        <v>-17.234099651131586</v>
      </c>
      <c r="J21" s="20">
        <v>16.06542022852568</v>
      </c>
      <c r="K21" s="21">
        <v>3529</v>
      </c>
      <c r="L21" s="21">
        <v>3518</v>
      </c>
      <c r="M21" s="21">
        <v>0</v>
      </c>
      <c r="N21" s="21">
        <v>12812</v>
      </c>
      <c r="O21" s="21">
        <v>164725</v>
      </c>
      <c r="P21" s="21">
        <v>1772</v>
      </c>
      <c r="Q21" s="21">
        <v>19315</v>
      </c>
      <c r="R21" s="21">
        <v>2188</v>
      </c>
      <c r="S21" s="21">
        <f t="shared" si="0"/>
        <v>33</v>
      </c>
    </row>
    <row r="22" spans="1:19" ht="12.75">
      <c r="A22" s="29">
        <v>263</v>
      </c>
      <c r="B22" s="19">
        <v>19</v>
      </c>
      <c r="C22" s="19">
        <v>29</v>
      </c>
      <c r="D22" s="19">
        <v>12</v>
      </c>
      <c r="E22" s="20" t="s">
        <v>45</v>
      </c>
      <c r="F22" s="20" t="s">
        <v>23</v>
      </c>
      <c r="G22" s="21">
        <v>166231</v>
      </c>
      <c r="H22" s="22">
        <v>6.728003492732036</v>
      </c>
      <c r="I22" s="22">
        <v>-0.4007655284799333</v>
      </c>
      <c r="J22" s="20">
        <v>5.010780815604194</v>
      </c>
      <c r="K22" s="21">
        <v>0</v>
      </c>
      <c r="L22" s="21">
        <v>34631</v>
      </c>
      <c r="M22" s="21">
        <v>44073</v>
      </c>
      <c r="N22" s="21">
        <v>5306</v>
      </c>
      <c r="O22" s="21">
        <v>16293</v>
      </c>
      <c r="P22" s="21">
        <v>1655</v>
      </c>
      <c r="Q22" s="21">
        <v>61106</v>
      </c>
      <c r="R22" s="21">
        <v>1579</v>
      </c>
      <c r="S22" s="21">
        <f t="shared" si="0"/>
        <v>1588</v>
      </c>
    </row>
    <row r="23" spans="1:19" ht="12.75">
      <c r="A23" s="29">
        <v>3609</v>
      </c>
      <c r="B23" s="19">
        <v>20</v>
      </c>
      <c r="C23" s="19">
        <v>27</v>
      </c>
      <c r="D23" s="19">
        <v>30</v>
      </c>
      <c r="E23" s="20" t="s">
        <v>46</v>
      </c>
      <c r="F23" s="20" t="s">
        <v>23</v>
      </c>
      <c r="G23" s="21">
        <v>155326</v>
      </c>
      <c r="H23" s="22">
        <v>-13.123776497566977</v>
      </c>
      <c r="I23" s="22">
        <v>211.17838844899862</v>
      </c>
      <c r="J23" s="20">
        <v>22.4584162309721</v>
      </c>
      <c r="K23" s="21">
        <v>148645</v>
      </c>
      <c r="L23" s="21">
        <v>2033</v>
      </c>
      <c r="M23" s="21">
        <v>996</v>
      </c>
      <c r="N23" s="21">
        <v>2409</v>
      </c>
      <c r="O23" s="21">
        <v>0</v>
      </c>
      <c r="P23" s="21">
        <v>1111</v>
      </c>
      <c r="Q23" s="21">
        <v>0</v>
      </c>
      <c r="R23" s="21">
        <v>0</v>
      </c>
      <c r="S23" s="21">
        <f t="shared" si="0"/>
        <v>132</v>
      </c>
    </row>
    <row r="24" spans="1:19" ht="12.75">
      <c r="A24" s="29">
        <v>1083</v>
      </c>
      <c r="B24" s="19">
        <v>21</v>
      </c>
      <c r="C24" s="19">
        <v>25</v>
      </c>
      <c r="D24" s="19">
        <v>24</v>
      </c>
      <c r="E24" s="20" t="s">
        <v>47</v>
      </c>
      <c r="F24" s="20" t="s">
        <v>23</v>
      </c>
      <c r="G24" s="21">
        <v>149724</v>
      </c>
      <c r="H24" s="22">
        <v>-22.200686935239986</v>
      </c>
      <c r="I24" s="22">
        <v>-28.331117142388752</v>
      </c>
      <c r="J24" s="20">
        <v>12.52307447818432</v>
      </c>
      <c r="K24" s="21">
        <v>0</v>
      </c>
      <c r="L24" s="21">
        <v>11772</v>
      </c>
      <c r="M24" s="21">
        <v>2764</v>
      </c>
      <c r="N24" s="21">
        <v>11796</v>
      </c>
      <c r="O24" s="21">
        <v>43945</v>
      </c>
      <c r="P24" s="21">
        <v>2213</v>
      </c>
      <c r="Q24" s="21">
        <v>71033</v>
      </c>
      <c r="R24" s="21">
        <v>2018</v>
      </c>
      <c r="S24" s="21">
        <f t="shared" si="0"/>
        <v>4183</v>
      </c>
    </row>
    <row r="25" spans="1:19" ht="12.75">
      <c r="A25" s="29">
        <v>3301</v>
      </c>
      <c r="B25" s="19">
        <v>22</v>
      </c>
      <c r="C25" s="19">
        <v>20</v>
      </c>
      <c r="D25" s="19">
        <v>29</v>
      </c>
      <c r="E25" s="20" t="s">
        <v>48</v>
      </c>
      <c r="F25" s="20" t="s">
        <v>49</v>
      </c>
      <c r="G25" s="21">
        <v>142256</v>
      </c>
      <c r="H25" s="22">
        <v>-48.84864872639406</v>
      </c>
      <c r="I25" s="22">
        <v>-49.80317308839318</v>
      </c>
      <c r="J25" s="20">
        <v>19.23696370351038</v>
      </c>
      <c r="K25" s="21">
        <v>0</v>
      </c>
      <c r="L25" s="21">
        <v>4470</v>
      </c>
      <c r="M25" s="21">
        <v>22908</v>
      </c>
      <c r="N25" s="21">
        <v>5622</v>
      </c>
      <c r="O25" s="21">
        <v>76047</v>
      </c>
      <c r="P25" s="21">
        <v>209</v>
      </c>
      <c r="Q25" s="21">
        <v>16016</v>
      </c>
      <c r="R25" s="21">
        <v>39</v>
      </c>
      <c r="S25" s="21">
        <f t="shared" si="0"/>
        <v>16945</v>
      </c>
    </row>
    <row r="26" spans="1:19" ht="12.75">
      <c r="A26" s="29">
        <v>1427</v>
      </c>
      <c r="B26" s="19">
        <v>23</v>
      </c>
      <c r="C26" s="19">
        <v>22</v>
      </c>
      <c r="D26" s="19">
        <v>13</v>
      </c>
      <c r="E26" s="20" t="s">
        <v>50</v>
      </c>
      <c r="F26" s="20" t="s">
        <v>23</v>
      </c>
      <c r="G26" s="21">
        <v>131689</v>
      </c>
      <c r="H26" s="22">
        <v>-45.97507343408982</v>
      </c>
      <c r="I26" s="22">
        <v>-27.72045564498395</v>
      </c>
      <c r="J26" s="20">
        <v>4.7874218070918655</v>
      </c>
      <c r="K26" s="21">
        <v>0</v>
      </c>
      <c r="L26" s="21">
        <v>16284</v>
      </c>
      <c r="M26" s="21">
        <v>3917</v>
      </c>
      <c r="N26" s="21">
        <v>10123</v>
      </c>
      <c r="O26" s="21">
        <v>41819</v>
      </c>
      <c r="P26" s="21">
        <v>2053</v>
      </c>
      <c r="Q26" s="21">
        <v>49518</v>
      </c>
      <c r="R26" s="21">
        <v>764</v>
      </c>
      <c r="S26" s="21">
        <f t="shared" si="0"/>
        <v>7211</v>
      </c>
    </row>
    <row r="27" spans="1:19" ht="12.75">
      <c r="A27" s="29">
        <v>290</v>
      </c>
      <c r="B27" s="19">
        <v>24</v>
      </c>
      <c r="C27" s="19">
        <v>19</v>
      </c>
      <c r="D27" s="19">
        <v>11</v>
      </c>
      <c r="E27" s="20" t="s">
        <v>51</v>
      </c>
      <c r="F27" s="20" t="s">
        <v>23</v>
      </c>
      <c r="G27" s="21">
        <v>121461</v>
      </c>
      <c r="H27" s="22">
        <v>-61.74649466483578</v>
      </c>
      <c r="I27" s="22">
        <v>-76.51083238312428</v>
      </c>
      <c r="J27" s="20">
        <v>1.9673486947025853</v>
      </c>
      <c r="K27" s="21">
        <v>78384</v>
      </c>
      <c r="L27" s="21">
        <v>11461</v>
      </c>
      <c r="M27" s="21">
        <v>2927</v>
      </c>
      <c r="N27" s="21">
        <v>7304</v>
      </c>
      <c r="O27" s="21">
        <v>7257</v>
      </c>
      <c r="P27" s="21">
        <v>6275</v>
      </c>
      <c r="Q27" s="21">
        <v>229</v>
      </c>
      <c r="R27" s="21">
        <v>6702</v>
      </c>
      <c r="S27" s="21">
        <f t="shared" si="0"/>
        <v>922</v>
      </c>
    </row>
    <row r="28" spans="1:19" ht="12.75">
      <c r="A28" s="29">
        <v>574</v>
      </c>
      <c r="B28" s="19">
        <v>25</v>
      </c>
      <c r="C28" s="19">
        <v>33</v>
      </c>
      <c r="D28" s="19">
        <v>120</v>
      </c>
      <c r="E28" s="20" t="s">
        <v>52</v>
      </c>
      <c r="F28" s="20" t="s">
        <v>53</v>
      </c>
      <c r="G28" s="21">
        <v>112052</v>
      </c>
      <c r="H28" s="22">
        <v>29.778436663925596</v>
      </c>
      <c r="I28" s="22">
        <v>29.778436663925596</v>
      </c>
      <c r="J28" s="20">
        <v>97.76211207761501</v>
      </c>
      <c r="K28" s="21">
        <v>0</v>
      </c>
      <c r="L28" s="21">
        <v>2538</v>
      </c>
      <c r="M28" s="21">
        <v>3367</v>
      </c>
      <c r="N28" s="21">
        <v>7267</v>
      </c>
      <c r="O28" s="21">
        <v>96487</v>
      </c>
      <c r="P28" s="21">
        <v>2150</v>
      </c>
      <c r="Q28" s="21">
        <v>0</v>
      </c>
      <c r="R28" s="21">
        <v>0</v>
      </c>
      <c r="S28" s="21">
        <f t="shared" si="0"/>
        <v>243</v>
      </c>
    </row>
    <row r="29" spans="1:19" ht="12.75">
      <c r="A29" s="29">
        <v>585</v>
      </c>
      <c r="B29" s="19">
        <v>26</v>
      </c>
      <c r="C29" s="19">
        <v>32</v>
      </c>
      <c r="D29" s="19">
        <v>125</v>
      </c>
      <c r="E29" s="20" t="s">
        <v>54</v>
      </c>
      <c r="F29" s="20" t="s">
        <v>55</v>
      </c>
      <c r="G29" s="21">
        <v>108324</v>
      </c>
      <c r="H29" s="22">
        <v>3.1657142857142855</v>
      </c>
      <c r="I29" s="22">
        <v>-19.164907594882177</v>
      </c>
      <c r="J29" s="20">
        <v>100</v>
      </c>
      <c r="K29" s="21">
        <v>0</v>
      </c>
      <c r="L29" s="21">
        <v>6116</v>
      </c>
      <c r="M29" s="21">
        <v>2219</v>
      </c>
      <c r="N29" s="21">
        <v>34808</v>
      </c>
      <c r="O29" s="21">
        <v>28976</v>
      </c>
      <c r="P29" s="21">
        <v>733</v>
      </c>
      <c r="Q29" s="21">
        <v>33267</v>
      </c>
      <c r="R29" s="21">
        <v>1618</v>
      </c>
      <c r="S29" s="21">
        <f t="shared" si="0"/>
        <v>587</v>
      </c>
    </row>
    <row r="30" spans="1:19" ht="12.75">
      <c r="A30" s="29">
        <v>3313</v>
      </c>
      <c r="B30" s="19">
        <v>27</v>
      </c>
      <c r="C30" s="19">
        <v>31</v>
      </c>
      <c r="D30" s="19">
        <v>126</v>
      </c>
      <c r="E30" t="s">
        <v>56</v>
      </c>
      <c r="F30" s="20" t="s">
        <v>53</v>
      </c>
      <c r="G30" s="21">
        <v>94248</v>
      </c>
      <c r="H30" s="22">
        <v>-26.578689060966298</v>
      </c>
      <c r="I30" s="22">
        <v>-26.578689060966298</v>
      </c>
      <c r="J30" s="20">
        <v>87.11985358007801</v>
      </c>
      <c r="K30" s="21">
        <v>0</v>
      </c>
      <c r="L30" s="21">
        <v>0</v>
      </c>
      <c r="M30" s="21">
        <v>94248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f t="shared" si="0"/>
        <v>0</v>
      </c>
    </row>
    <row r="31" spans="1:19" ht="12.75">
      <c r="A31" s="29">
        <v>3116</v>
      </c>
      <c r="B31" s="19">
        <v>28</v>
      </c>
      <c r="C31" s="19">
        <v>51</v>
      </c>
      <c r="D31" s="19">
        <v>33</v>
      </c>
      <c r="E31" s="20" t="s">
        <v>57</v>
      </c>
      <c r="F31" s="20" t="s">
        <v>58</v>
      </c>
      <c r="G31" s="21">
        <v>83717</v>
      </c>
      <c r="H31" s="22">
        <v>165.62490084716185</v>
      </c>
      <c r="I31" s="22">
        <v>61.27588136541689</v>
      </c>
      <c r="J31" s="20">
        <v>13.101456986807305</v>
      </c>
      <c r="K31" s="21">
        <v>0</v>
      </c>
      <c r="L31" s="21">
        <v>7820</v>
      </c>
      <c r="M31" s="21">
        <v>415</v>
      </c>
      <c r="N31" s="21">
        <v>5764</v>
      </c>
      <c r="O31" s="21">
        <v>3324</v>
      </c>
      <c r="P31" s="21">
        <v>1214</v>
      </c>
      <c r="Q31" s="21">
        <v>63543</v>
      </c>
      <c r="R31" s="21">
        <v>1397</v>
      </c>
      <c r="S31" s="21">
        <f t="shared" si="0"/>
        <v>240</v>
      </c>
    </row>
    <row r="32" spans="1:19" ht="12.75">
      <c r="A32" s="29">
        <v>3991</v>
      </c>
      <c r="B32" s="19">
        <v>29</v>
      </c>
      <c r="C32" s="19">
        <v>65</v>
      </c>
      <c r="D32" s="19">
        <v>28</v>
      </c>
      <c r="E32" s="20" t="s">
        <v>59</v>
      </c>
      <c r="F32" s="20" t="s">
        <v>23</v>
      </c>
      <c r="G32" s="21">
        <v>76948</v>
      </c>
      <c r="H32" s="22">
        <v>376.69433775244704</v>
      </c>
      <c r="I32" s="22">
        <v>392.25524591249086</v>
      </c>
      <c r="J32" s="20">
        <v>10.028463591625657</v>
      </c>
      <c r="K32" s="21">
        <v>2583</v>
      </c>
      <c r="L32" s="21">
        <v>74365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f t="shared" si="0"/>
        <v>0</v>
      </c>
    </row>
    <row r="33" spans="1:19" ht="12.75">
      <c r="A33" s="29">
        <v>1623</v>
      </c>
      <c r="B33" s="19">
        <v>30</v>
      </c>
      <c r="C33" s="19">
        <v>39</v>
      </c>
      <c r="D33" s="19">
        <v>144</v>
      </c>
      <c r="E33" s="20" t="s">
        <v>60</v>
      </c>
      <c r="F33" s="20" t="s">
        <v>61</v>
      </c>
      <c r="G33" s="21">
        <v>71808</v>
      </c>
      <c r="H33" s="22">
        <v>28.37758112094395</v>
      </c>
      <c r="I33" s="22">
        <v>28.37758112094395</v>
      </c>
      <c r="J33" s="20">
        <v>98.95816107160576</v>
      </c>
      <c r="K33" s="21">
        <v>0</v>
      </c>
      <c r="L33" s="21">
        <v>9990</v>
      </c>
      <c r="M33" s="21">
        <v>159</v>
      </c>
      <c r="N33" s="21">
        <v>6663</v>
      </c>
      <c r="O33" s="21">
        <v>52089</v>
      </c>
      <c r="P33" s="21">
        <v>14</v>
      </c>
      <c r="Q33" s="21">
        <v>0</v>
      </c>
      <c r="R33" s="21">
        <v>0</v>
      </c>
      <c r="S33" s="21">
        <f t="shared" si="0"/>
        <v>2893</v>
      </c>
    </row>
    <row r="34" spans="1:19" ht="12.75">
      <c r="A34" s="29">
        <v>413</v>
      </c>
      <c r="B34" s="19">
        <v>31</v>
      </c>
      <c r="C34" s="19">
        <v>42</v>
      </c>
      <c r="D34" s="19">
        <v>52</v>
      </c>
      <c r="E34" s="20" t="s">
        <v>62</v>
      </c>
      <c r="F34" s="20" t="s">
        <v>63</v>
      </c>
      <c r="G34" s="21">
        <v>65889</v>
      </c>
      <c r="H34" s="22">
        <v>51.02110981228082</v>
      </c>
      <c r="I34" s="22">
        <v>156.34105198589174</v>
      </c>
      <c r="J34" s="20">
        <v>15.625059285538123</v>
      </c>
      <c r="K34" s="21">
        <v>0</v>
      </c>
      <c r="L34" s="21">
        <v>11852</v>
      </c>
      <c r="M34" s="21">
        <v>1673</v>
      </c>
      <c r="N34" s="21">
        <v>980</v>
      </c>
      <c r="O34" s="21">
        <v>2154</v>
      </c>
      <c r="P34" s="21">
        <v>57</v>
      </c>
      <c r="Q34" s="21">
        <v>49173</v>
      </c>
      <c r="R34" s="21">
        <v>0</v>
      </c>
      <c r="S34" s="21">
        <f t="shared" si="0"/>
        <v>0</v>
      </c>
    </row>
    <row r="35" spans="1:19" ht="12.75">
      <c r="A35" s="29">
        <v>92</v>
      </c>
      <c r="B35" s="19">
        <v>32</v>
      </c>
      <c r="C35" s="19">
        <v>46</v>
      </c>
      <c r="D35" s="19">
        <v>150</v>
      </c>
      <c r="E35" s="20" t="s">
        <v>64</v>
      </c>
      <c r="F35" s="20" t="s">
        <v>33</v>
      </c>
      <c r="G35" s="21">
        <v>65191</v>
      </c>
      <c r="H35" s="22">
        <v>73.73610852010766</v>
      </c>
      <c r="I35" s="22">
        <v>11.710151107320844</v>
      </c>
      <c r="J35" s="20">
        <v>100</v>
      </c>
      <c r="K35" s="21">
        <v>0</v>
      </c>
      <c r="L35" s="21">
        <v>3538</v>
      </c>
      <c r="M35" s="21">
        <v>10149</v>
      </c>
      <c r="N35" s="21">
        <v>7910</v>
      </c>
      <c r="O35" s="21">
        <v>20111</v>
      </c>
      <c r="P35" s="21">
        <v>183</v>
      </c>
      <c r="Q35" s="21">
        <v>23274</v>
      </c>
      <c r="R35" s="21">
        <v>0</v>
      </c>
      <c r="S35" s="21">
        <f t="shared" si="0"/>
        <v>26</v>
      </c>
    </row>
    <row r="36" spans="1:19" ht="12.75">
      <c r="A36" s="29">
        <v>2091</v>
      </c>
      <c r="B36" s="19">
        <v>33</v>
      </c>
      <c r="C36" s="19">
        <v>45</v>
      </c>
      <c r="D36" s="19">
        <v>151</v>
      </c>
      <c r="E36" s="20" t="s">
        <v>65</v>
      </c>
      <c r="F36" s="20" t="s">
        <v>33</v>
      </c>
      <c r="G36" s="21">
        <v>64641</v>
      </c>
      <c r="H36" s="22">
        <v>70.35895003162555</v>
      </c>
      <c r="I36" s="22">
        <v>67.9057819997092</v>
      </c>
      <c r="J36" s="20">
        <v>100</v>
      </c>
      <c r="K36" s="21">
        <v>0</v>
      </c>
      <c r="L36" s="21">
        <v>2038</v>
      </c>
      <c r="M36" s="21">
        <v>0</v>
      </c>
      <c r="N36" s="21">
        <v>2822</v>
      </c>
      <c r="O36" s="21">
        <v>28945</v>
      </c>
      <c r="P36" s="21">
        <v>839</v>
      </c>
      <c r="Q36" s="21">
        <v>29997</v>
      </c>
      <c r="R36" s="21">
        <v>0</v>
      </c>
      <c r="S36" s="21">
        <f aca="true" t="shared" si="1" ref="S36:S67">G36-SUM(K36:R36)</f>
        <v>0</v>
      </c>
    </row>
    <row r="37" spans="1:19" ht="12.75">
      <c r="A37" s="29">
        <v>3256</v>
      </c>
      <c r="B37" s="19">
        <v>34</v>
      </c>
      <c r="C37" s="19">
        <v>37</v>
      </c>
      <c r="D37" s="19">
        <v>19</v>
      </c>
      <c r="E37" s="20" t="s">
        <v>66</v>
      </c>
      <c r="F37" s="20" t="s">
        <v>23</v>
      </c>
      <c r="G37" s="21">
        <v>62365</v>
      </c>
      <c r="H37" s="22">
        <v>2.6212729546501676</v>
      </c>
      <c r="I37" s="22">
        <v>6.086993278944921</v>
      </c>
      <c r="J37" s="20">
        <v>4.3270174766685185</v>
      </c>
      <c r="K37" s="21">
        <v>37268</v>
      </c>
      <c r="L37" s="21">
        <v>24110</v>
      </c>
      <c r="M37" s="21">
        <v>987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f t="shared" si="1"/>
        <v>0</v>
      </c>
    </row>
    <row r="38" spans="1:19" ht="12.75">
      <c r="A38" s="29">
        <v>3780</v>
      </c>
      <c r="B38" s="19">
        <v>35</v>
      </c>
      <c r="C38" s="19">
        <v>56</v>
      </c>
      <c r="D38" s="19">
        <v>153</v>
      </c>
      <c r="E38" s="20" t="s">
        <v>67</v>
      </c>
      <c r="F38" s="20" t="s">
        <v>53</v>
      </c>
      <c r="G38" s="21">
        <v>62099</v>
      </c>
      <c r="H38" s="22">
        <v>145.98534363240245</v>
      </c>
      <c r="I38" s="22">
        <v>145.98534363240245</v>
      </c>
      <c r="J38" s="20">
        <v>100</v>
      </c>
      <c r="K38" s="21">
        <v>0</v>
      </c>
      <c r="L38" s="21">
        <v>2062</v>
      </c>
      <c r="M38" s="21">
        <v>0</v>
      </c>
      <c r="N38" s="21">
        <v>4607</v>
      </c>
      <c r="O38" s="21">
        <v>51661</v>
      </c>
      <c r="P38" s="21">
        <v>3769</v>
      </c>
      <c r="Q38" s="21">
        <v>0</v>
      </c>
      <c r="R38" s="21">
        <v>0</v>
      </c>
      <c r="S38" s="21">
        <f t="shared" si="1"/>
        <v>0</v>
      </c>
    </row>
    <row r="39" spans="1:19" ht="12.75">
      <c r="A39" s="29">
        <v>518</v>
      </c>
      <c r="B39" s="19">
        <v>36</v>
      </c>
      <c r="C39" s="19">
        <v>38</v>
      </c>
      <c r="D39" s="19">
        <v>104</v>
      </c>
      <c r="E39" s="20" t="s">
        <v>68</v>
      </c>
      <c r="F39" s="20" t="s">
        <v>69</v>
      </c>
      <c r="G39" s="21">
        <v>61283</v>
      </c>
      <c r="H39" s="22">
        <v>6.241006882443701</v>
      </c>
      <c r="I39" s="22">
        <v>-1.089823230671985</v>
      </c>
      <c r="J39" s="20">
        <v>43.29240724518918</v>
      </c>
      <c r="K39" s="21">
        <v>0</v>
      </c>
      <c r="L39" s="21">
        <v>740</v>
      </c>
      <c r="M39" s="21">
        <v>41098</v>
      </c>
      <c r="N39" s="21">
        <v>269</v>
      </c>
      <c r="O39" s="21">
        <v>1359</v>
      </c>
      <c r="P39" s="21">
        <v>198</v>
      </c>
      <c r="Q39" s="21">
        <v>15904</v>
      </c>
      <c r="R39" s="21">
        <v>1715</v>
      </c>
      <c r="S39" s="21">
        <f t="shared" si="1"/>
        <v>0</v>
      </c>
    </row>
    <row r="40" spans="1:19" ht="12.75">
      <c r="A40" s="29">
        <v>88</v>
      </c>
      <c r="B40" s="19">
        <v>37</v>
      </c>
      <c r="C40" s="19">
        <v>41</v>
      </c>
      <c r="D40" s="19">
        <v>67</v>
      </c>
      <c r="E40" s="20" t="s">
        <v>70</v>
      </c>
      <c r="F40" s="20" t="s">
        <v>23</v>
      </c>
      <c r="G40" s="21">
        <v>57025</v>
      </c>
      <c r="H40" s="22">
        <v>12.114896879853724</v>
      </c>
      <c r="I40" s="22">
        <v>-12.834598831309703</v>
      </c>
      <c r="J40" s="20">
        <v>17.907780816927684</v>
      </c>
      <c r="K40" s="21">
        <v>0</v>
      </c>
      <c r="L40" s="21">
        <v>3454</v>
      </c>
      <c r="M40" s="21">
        <v>1251</v>
      </c>
      <c r="N40" s="21">
        <v>1204</v>
      </c>
      <c r="O40" s="21">
        <v>18625</v>
      </c>
      <c r="P40" s="21">
        <v>377</v>
      </c>
      <c r="Q40" s="21">
        <v>32114</v>
      </c>
      <c r="R40" s="21">
        <v>0</v>
      </c>
      <c r="S40" s="21">
        <f t="shared" si="1"/>
        <v>0</v>
      </c>
    </row>
    <row r="41" spans="1:19" ht="12.75">
      <c r="A41" s="29">
        <v>2489</v>
      </c>
      <c r="B41" s="19">
        <v>38</v>
      </c>
      <c r="C41" s="19">
        <v>34</v>
      </c>
      <c r="D41" s="19">
        <v>37</v>
      </c>
      <c r="E41" s="20" t="s">
        <v>71</v>
      </c>
      <c r="F41" s="20" t="s">
        <v>72</v>
      </c>
      <c r="G41" s="21">
        <v>56098</v>
      </c>
      <c r="H41" s="22">
        <v>-29.80379398368287</v>
      </c>
      <c r="I41" s="22">
        <v>-45.706347326024684</v>
      </c>
      <c r="J41" s="20">
        <v>9.310253261194278</v>
      </c>
      <c r="K41" s="21">
        <v>109</v>
      </c>
      <c r="L41" s="21">
        <v>9797</v>
      </c>
      <c r="M41" s="21">
        <v>7684</v>
      </c>
      <c r="N41" s="21">
        <v>1590</v>
      </c>
      <c r="O41" s="21">
        <v>5375</v>
      </c>
      <c r="P41" s="21">
        <v>307</v>
      </c>
      <c r="Q41" s="21">
        <v>30781</v>
      </c>
      <c r="R41" s="21">
        <v>277</v>
      </c>
      <c r="S41" s="21">
        <f t="shared" si="1"/>
        <v>178</v>
      </c>
    </row>
    <row r="42" spans="1:19" ht="12.75">
      <c r="A42" s="29">
        <v>2346</v>
      </c>
      <c r="B42" s="19">
        <v>39</v>
      </c>
      <c r="C42" s="19">
        <v>35</v>
      </c>
      <c r="D42" s="19">
        <v>39</v>
      </c>
      <c r="E42" s="20" t="s">
        <v>73</v>
      </c>
      <c r="F42" s="20" t="s">
        <v>49</v>
      </c>
      <c r="G42" s="21">
        <v>55523</v>
      </c>
      <c r="H42" s="22">
        <v>-11.2569127001886</v>
      </c>
      <c r="I42" s="22">
        <v>-7.7037756128003325</v>
      </c>
      <c r="J42" s="20">
        <v>9.447346480407004</v>
      </c>
      <c r="K42" s="21">
        <v>0</v>
      </c>
      <c r="L42" s="21">
        <v>5352</v>
      </c>
      <c r="M42" s="21">
        <v>9</v>
      </c>
      <c r="N42" s="21">
        <v>673</v>
      </c>
      <c r="O42" s="21">
        <v>20188</v>
      </c>
      <c r="P42" s="21">
        <v>358</v>
      </c>
      <c r="Q42" s="21">
        <v>28902</v>
      </c>
      <c r="R42" s="21">
        <v>41</v>
      </c>
      <c r="S42" s="21">
        <f t="shared" si="1"/>
        <v>0</v>
      </c>
    </row>
    <row r="43" spans="1:19" ht="12.75">
      <c r="A43" s="29">
        <v>2947</v>
      </c>
      <c r="B43" s="19">
        <v>40</v>
      </c>
      <c r="C43" s="19">
        <v>43</v>
      </c>
      <c r="D43" s="19">
        <v>34</v>
      </c>
      <c r="E43" s="20" t="s">
        <v>74</v>
      </c>
      <c r="F43" s="20" t="s">
        <v>23</v>
      </c>
      <c r="G43" s="21">
        <v>53651</v>
      </c>
      <c r="H43" s="22">
        <v>26.124876580939393</v>
      </c>
      <c r="I43" s="22">
        <v>26.124876580939393</v>
      </c>
      <c r="J43" s="20">
        <v>8.533301522923377</v>
      </c>
      <c r="K43" s="21">
        <v>0</v>
      </c>
      <c r="L43" s="21">
        <v>14479</v>
      </c>
      <c r="M43" s="21">
        <v>0</v>
      </c>
      <c r="N43" s="21">
        <v>31622</v>
      </c>
      <c r="O43" s="21">
        <v>7123</v>
      </c>
      <c r="P43" s="21">
        <v>0</v>
      </c>
      <c r="Q43" s="21">
        <v>0</v>
      </c>
      <c r="R43" s="21">
        <v>0</v>
      </c>
      <c r="S43" s="21">
        <f t="shared" si="1"/>
        <v>427</v>
      </c>
    </row>
    <row r="44" spans="1:19" ht="12.75">
      <c r="A44" s="29">
        <v>3748</v>
      </c>
      <c r="B44" s="19">
        <v>41</v>
      </c>
      <c r="C44" s="19">
        <v>28</v>
      </c>
      <c r="D44" s="19">
        <v>60</v>
      </c>
      <c r="E44" s="20" t="s">
        <v>75</v>
      </c>
      <c r="F44" s="20" t="s">
        <v>23</v>
      </c>
      <c r="G44" s="21">
        <v>53235</v>
      </c>
      <c r="H44" s="22">
        <v>-66.42362928810651</v>
      </c>
      <c r="I44" s="22">
        <v>-47.69676125725364</v>
      </c>
      <c r="J44" s="20">
        <v>13.94864404559151</v>
      </c>
      <c r="K44" s="21">
        <v>13847</v>
      </c>
      <c r="L44" s="21">
        <v>39388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f t="shared" si="1"/>
        <v>0</v>
      </c>
    </row>
    <row r="45" spans="1:19" ht="12.75">
      <c r="A45" s="29">
        <v>1577</v>
      </c>
      <c r="B45" s="19">
        <v>42</v>
      </c>
      <c r="C45" s="19">
        <v>60</v>
      </c>
      <c r="D45" s="19">
        <v>148</v>
      </c>
      <c r="E45" s="20" t="s">
        <v>76</v>
      </c>
      <c r="F45" s="20" t="s">
        <v>77</v>
      </c>
      <c r="G45" s="21">
        <v>48281</v>
      </c>
      <c r="H45" s="22">
        <v>129.7126272718622</v>
      </c>
      <c r="I45" s="22">
        <v>83.95345155161495</v>
      </c>
      <c r="J45" s="20">
        <v>69.65548085523848</v>
      </c>
      <c r="K45" s="21">
        <v>0</v>
      </c>
      <c r="L45" s="21">
        <v>6569</v>
      </c>
      <c r="M45" s="21">
        <v>1031</v>
      </c>
      <c r="N45" s="21">
        <v>3773</v>
      </c>
      <c r="O45" s="21">
        <v>6004</v>
      </c>
      <c r="P45" s="21">
        <v>5854</v>
      </c>
      <c r="Q45" s="21">
        <v>25044</v>
      </c>
      <c r="R45" s="21">
        <v>0</v>
      </c>
      <c r="S45" s="21">
        <f t="shared" si="1"/>
        <v>6</v>
      </c>
    </row>
    <row r="46" spans="1:19" ht="12.75">
      <c r="A46" s="29">
        <v>191</v>
      </c>
      <c r="B46" s="19">
        <v>43</v>
      </c>
      <c r="C46" s="19">
        <v>57</v>
      </c>
      <c r="D46" s="19">
        <v>68</v>
      </c>
      <c r="E46" s="20" t="s">
        <v>78</v>
      </c>
      <c r="F46" s="20" t="s">
        <v>23</v>
      </c>
      <c r="G46" s="21">
        <v>46003</v>
      </c>
      <c r="H46" s="22">
        <v>83.43235376211172</v>
      </c>
      <c r="I46" s="22">
        <v>83.43235376211172</v>
      </c>
      <c r="J46" s="20">
        <v>14.639633905726907</v>
      </c>
      <c r="K46" s="21">
        <v>0</v>
      </c>
      <c r="L46" s="21">
        <v>44067</v>
      </c>
      <c r="M46" s="21">
        <v>0</v>
      </c>
      <c r="N46" s="21">
        <v>1771</v>
      </c>
      <c r="O46" s="21">
        <v>0</v>
      </c>
      <c r="P46" s="21">
        <v>75</v>
      </c>
      <c r="Q46" s="21">
        <v>0</v>
      </c>
      <c r="R46" s="21">
        <v>0</v>
      </c>
      <c r="S46" s="21">
        <f t="shared" si="1"/>
        <v>90</v>
      </c>
    </row>
    <row r="47" spans="1:19" ht="12.75">
      <c r="A47" s="29">
        <v>3487</v>
      </c>
      <c r="B47" s="19">
        <v>44</v>
      </c>
      <c r="C47" s="19">
        <v>36</v>
      </c>
      <c r="D47" s="19">
        <v>61</v>
      </c>
      <c r="E47" s="20" t="s">
        <v>79</v>
      </c>
      <c r="F47" s="20" t="s">
        <v>23</v>
      </c>
      <c r="G47" s="21">
        <v>43087</v>
      </c>
      <c r="H47" s="22">
        <v>-29.402608467689078</v>
      </c>
      <c r="I47" s="22">
        <v>-53.273581585974206</v>
      </c>
      <c r="J47" s="20">
        <v>11.424094347476792</v>
      </c>
      <c r="K47" s="21">
        <v>0</v>
      </c>
      <c r="L47" s="21">
        <v>6919</v>
      </c>
      <c r="M47" s="21">
        <v>3998</v>
      </c>
      <c r="N47" s="21">
        <v>5487</v>
      </c>
      <c r="O47" s="21">
        <v>3918</v>
      </c>
      <c r="P47" s="21">
        <v>1565</v>
      </c>
      <c r="Q47" s="21">
        <v>20513</v>
      </c>
      <c r="R47" s="21">
        <v>503</v>
      </c>
      <c r="S47" s="21">
        <f t="shared" si="1"/>
        <v>184</v>
      </c>
    </row>
    <row r="48" spans="1:19" ht="12.75">
      <c r="A48" s="29">
        <v>4104</v>
      </c>
      <c r="B48" s="19">
        <v>45</v>
      </c>
      <c r="C48" s="19">
        <v>30</v>
      </c>
      <c r="D48" s="19">
        <v>32</v>
      </c>
      <c r="E48" s="20" t="s">
        <v>80</v>
      </c>
      <c r="F48" s="20" t="s">
        <v>23</v>
      </c>
      <c r="G48" s="21">
        <v>41685</v>
      </c>
      <c r="H48" s="22">
        <v>-71.28479613135217</v>
      </c>
      <c r="I48" s="22">
        <v>-71.28479613135217</v>
      </c>
      <c r="J48" s="20">
        <v>6.227395160603602</v>
      </c>
      <c r="K48" s="21">
        <v>0</v>
      </c>
      <c r="L48" s="21">
        <v>27031</v>
      </c>
      <c r="M48" s="21">
        <v>0</v>
      </c>
      <c r="N48" s="21">
        <v>3585</v>
      </c>
      <c r="O48" s="21">
        <v>2644</v>
      </c>
      <c r="P48" s="21">
        <v>32</v>
      </c>
      <c r="Q48" s="21">
        <v>0</v>
      </c>
      <c r="R48" s="21">
        <v>0</v>
      </c>
      <c r="S48" s="21">
        <f t="shared" si="1"/>
        <v>8393</v>
      </c>
    </row>
    <row r="49" spans="1:19" ht="12.75">
      <c r="A49" s="29">
        <v>3507</v>
      </c>
      <c r="B49" s="19">
        <v>46</v>
      </c>
      <c r="C49" s="19">
        <v>26</v>
      </c>
      <c r="D49" s="19">
        <v>31</v>
      </c>
      <c r="E49" s="20" t="s">
        <v>81</v>
      </c>
      <c r="F49" s="20" t="s">
        <v>23</v>
      </c>
      <c r="G49" s="21">
        <v>39833</v>
      </c>
      <c r="H49" s="22">
        <v>-77.90039002901639</v>
      </c>
      <c r="I49" s="22">
        <v>-77.90039002901639</v>
      </c>
      <c r="J49" s="20">
        <v>5.918915625770828</v>
      </c>
      <c r="K49" s="21">
        <v>0</v>
      </c>
      <c r="L49" s="21">
        <v>37377</v>
      </c>
      <c r="M49" s="21">
        <v>0</v>
      </c>
      <c r="N49" s="21">
        <v>2423</v>
      </c>
      <c r="O49" s="21">
        <v>0</v>
      </c>
      <c r="P49" s="21">
        <v>1</v>
      </c>
      <c r="Q49" s="21">
        <v>0</v>
      </c>
      <c r="R49" s="21">
        <v>0</v>
      </c>
      <c r="S49" s="21">
        <f t="shared" si="1"/>
        <v>32</v>
      </c>
    </row>
    <row r="50" spans="1:19" ht="12.75">
      <c r="A50" s="29">
        <v>3771</v>
      </c>
      <c r="B50" s="19">
        <v>47</v>
      </c>
      <c r="C50" s="19">
        <v>77</v>
      </c>
      <c r="D50" s="19">
        <v>106</v>
      </c>
      <c r="E50" s="20" t="s">
        <v>82</v>
      </c>
      <c r="F50" s="20" t="s">
        <v>23</v>
      </c>
      <c r="G50" s="21">
        <v>39387</v>
      </c>
      <c r="H50" s="22">
        <v>388.9150943396226</v>
      </c>
      <c r="I50" s="22">
        <v>388.9150943396226</v>
      </c>
      <c r="J50" s="20">
        <v>28.234813402342684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39387</v>
      </c>
      <c r="Q50" s="21">
        <v>0</v>
      </c>
      <c r="R50" s="21">
        <v>0</v>
      </c>
      <c r="S50" s="21">
        <f t="shared" si="1"/>
        <v>0</v>
      </c>
    </row>
    <row r="51" spans="1:19" ht="12.75">
      <c r="A51" s="29">
        <v>2284</v>
      </c>
      <c r="B51" s="19">
        <v>48</v>
      </c>
      <c r="C51" s="19" t="s">
        <v>83</v>
      </c>
      <c r="D51" s="19">
        <v>79</v>
      </c>
      <c r="E51" s="20" t="s">
        <v>84</v>
      </c>
      <c r="F51" s="20" t="s">
        <v>23</v>
      </c>
      <c r="G51" s="21">
        <v>39308</v>
      </c>
      <c r="H51" s="19" t="s">
        <v>83</v>
      </c>
      <c r="I51" s="19" t="s">
        <v>83</v>
      </c>
      <c r="J51" s="20">
        <v>15.931649704736776</v>
      </c>
      <c r="K51" s="21">
        <v>0</v>
      </c>
      <c r="L51" s="21">
        <v>38215</v>
      </c>
      <c r="M51" s="21">
        <v>0</v>
      </c>
      <c r="N51" s="21">
        <v>936</v>
      </c>
      <c r="O51" s="21">
        <v>0</v>
      </c>
      <c r="P51" s="21">
        <v>157</v>
      </c>
      <c r="Q51" s="21">
        <v>0</v>
      </c>
      <c r="R51" s="21">
        <v>0</v>
      </c>
      <c r="S51" s="21">
        <f t="shared" si="1"/>
        <v>0</v>
      </c>
    </row>
    <row r="52" spans="1:19" ht="12.75">
      <c r="A52" s="29">
        <v>2496</v>
      </c>
      <c r="B52" s="19">
        <v>49</v>
      </c>
      <c r="C52" s="19">
        <v>59</v>
      </c>
      <c r="D52" s="19">
        <v>44</v>
      </c>
      <c r="E52" s="20" t="s">
        <v>85</v>
      </c>
      <c r="F52" s="20" t="s">
        <v>23</v>
      </c>
      <c r="G52" s="21">
        <v>30752</v>
      </c>
      <c r="H52" s="22">
        <v>41.583793738489874</v>
      </c>
      <c r="I52" s="22">
        <v>40.568271507498025</v>
      </c>
      <c r="J52" s="20">
        <v>6.181169863580906</v>
      </c>
      <c r="K52" s="21">
        <v>0</v>
      </c>
      <c r="L52" s="21">
        <v>991</v>
      </c>
      <c r="M52" s="21">
        <v>25213</v>
      </c>
      <c r="N52" s="21">
        <v>2047</v>
      </c>
      <c r="O52" s="21">
        <v>1091</v>
      </c>
      <c r="P52" s="21">
        <v>918</v>
      </c>
      <c r="Q52" s="21">
        <v>475</v>
      </c>
      <c r="R52" s="21">
        <v>17</v>
      </c>
      <c r="S52" s="21">
        <f t="shared" si="1"/>
        <v>0</v>
      </c>
    </row>
    <row r="53" spans="1:19" ht="12.75">
      <c r="A53" s="29">
        <v>4179</v>
      </c>
      <c r="B53" s="19">
        <v>50</v>
      </c>
      <c r="C53" s="19">
        <v>62</v>
      </c>
      <c r="D53" s="19">
        <v>26</v>
      </c>
      <c r="E53" s="20" t="s">
        <v>86</v>
      </c>
      <c r="F53" s="20" t="s">
        <v>23</v>
      </c>
      <c r="G53" s="21">
        <v>26601</v>
      </c>
      <c r="H53" s="22">
        <v>34.5863900834809</v>
      </c>
      <c r="I53" s="22">
        <v>28.178243774574053</v>
      </c>
      <c r="J53" s="20">
        <v>2.948126015458239</v>
      </c>
      <c r="K53" s="21">
        <v>25623</v>
      </c>
      <c r="L53" s="21">
        <v>978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f t="shared" si="1"/>
        <v>0</v>
      </c>
    </row>
    <row r="54" spans="1:19" ht="12.75">
      <c r="A54" s="29">
        <v>2733</v>
      </c>
      <c r="B54" s="19">
        <v>51</v>
      </c>
      <c r="C54" s="23">
        <v>14</v>
      </c>
      <c r="D54" s="19">
        <v>64</v>
      </c>
      <c r="E54" s="20" t="s">
        <v>87</v>
      </c>
      <c r="F54" s="20" t="s">
        <v>88</v>
      </c>
      <c r="G54" s="21">
        <v>23279</v>
      </c>
      <c r="H54" s="22">
        <v>-94.72118352158444</v>
      </c>
      <c r="I54" s="22">
        <v>-94.72118352158444</v>
      </c>
      <c r="J54" s="20">
        <v>6.617149614267278</v>
      </c>
      <c r="K54" s="21">
        <v>0</v>
      </c>
      <c r="L54" s="21">
        <v>16388</v>
      </c>
      <c r="M54" s="21">
        <v>0</v>
      </c>
      <c r="N54" s="21">
        <v>4925</v>
      </c>
      <c r="O54" s="21">
        <v>0</v>
      </c>
      <c r="P54" s="21">
        <v>1641</v>
      </c>
      <c r="Q54" s="21">
        <v>0</v>
      </c>
      <c r="R54" s="21">
        <v>0</v>
      </c>
      <c r="S54" s="21">
        <f t="shared" si="1"/>
        <v>325</v>
      </c>
    </row>
    <row r="55" spans="1:19" ht="12.75">
      <c r="A55" s="29">
        <v>3438</v>
      </c>
      <c r="B55" s="19">
        <v>52</v>
      </c>
      <c r="C55" s="19">
        <v>67</v>
      </c>
      <c r="D55" s="19">
        <v>58</v>
      </c>
      <c r="E55" s="20" t="s">
        <v>89</v>
      </c>
      <c r="F55" s="20" t="s">
        <v>23</v>
      </c>
      <c r="G55" s="21">
        <v>21384</v>
      </c>
      <c r="H55" s="22">
        <v>58.94157871265051</v>
      </c>
      <c r="I55" s="22">
        <v>46.77052017855516</v>
      </c>
      <c r="J55" s="20">
        <v>5.522014202711427</v>
      </c>
      <c r="K55" s="21">
        <v>0</v>
      </c>
      <c r="L55" s="21">
        <v>345</v>
      </c>
      <c r="M55" s="21">
        <v>3106</v>
      </c>
      <c r="N55" s="21">
        <v>1898</v>
      </c>
      <c r="O55" s="21">
        <v>744</v>
      </c>
      <c r="P55" s="21">
        <v>8866</v>
      </c>
      <c r="Q55" s="21">
        <v>5273</v>
      </c>
      <c r="R55" s="21">
        <v>667</v>
      </c>
      <c r="S55" s="21">
        <f t="shared" si="1"/>
        <v>485</v>
      </c>
    </row>
    <row r="56" spans="1:19" ht="12.75">
      <c r="A56" s="29">
        <v>3857</v>
      </c>
      <c r="B56" s="19">
        <v>53</v>
      </c>
      <c r="C56" s="19">
        <v>63</v>
      </c>
      <c r="D56" s="19">
        <v>166</v>
      </c>
      <c r="E56" s="20" t="s">
        <v>90</v>
      </c>
      <c r="F56" s="20" t="s">
        <v>23</v>
      </c>
      <c r="G56" s="21">
        <v>21152</v>
      </c>
      <c r="H56" s="22">
        <v>9.329611826122914</v>
      </c>
      <c r="I56" s="22">
        <v>9.329611826122914</v>
      </c>
      <c r="J56" s="20">
        <v>43.54234427106921</v>
      </c>
      <c r="K56" s="21">
        <v>0</v>
      </c>
      <c r="L56" s="21">
        <v>466</v>
      </c>
      <c r="M56" s="21">
        <v>17765</v>
      </c>
      <c r="N56" s="21">
        <v>2093</v>
      </c>
      <c r="O56" s="21">
        <v>0</v>
      </c>
      <c r="P56" s="21">
        <v>345</v>
      </c>
      <c r="Q56" s="21">
        <v>0</v>
      </c>
      <c r="R56" s="21">
        <v>475</v>
      </c>
      <c r="S56" s="21">
        <f t="shared" si="1"/>
        <v>8</v>
      </c>
    </row>
    <row r="57" spans="1:19" ht="12.75">
      <c r="A57" s="29">
        <v>2877</v>
      </c>
      <c r="B57" s="19">
        <v>54</v>
      </c>
      <c r="C57" s="19">
        <v>61</v>
      </c>
      <c r="D57" s="19">
        <v>50</v>
      </c>
      <c r="E57" s="20" t="s">
        <v>91</v>
      </c>
      <c r="F57" s="20" t="s">
        <v>23</v>
      </c>
      <c r="G57" s="21">
        <v>21108</v>
      </c>
      <c r="H57" s="22">
        <v>5.266307600239378</v>
      </c>
      <c r="I57" s="22">
        <v>3.469079939668175</v>
      </c>
      <c r="J57" s="20">
        <v>4.768488397310779</v>
      </c>
      <c r="K57" s="21">
        <v>0</v>
      </c>
      <c r="L57" s="21">
        <v>535</v>
      </c>
      <c r="M57" s="21">
        <v>0</v>
      </c>
      <c r="N57" s="21">
        <v>472</v>
      </c>
      <c r="O57" s="21">
        <v>19478</v>
      </c>
      <c r="P57" s="21">
        <v>47</v>
      </c>
      <c r="Q57" s="21">
        <v>528</v>
      </c>
      <c r="R57" s="21">
        <v>0</v>
      </c>
      <c r="S57" s="21">
        <f t="shared" si="1"/>
        <v>48</v>
      </c>
    </row>
    <row r="58" spans="1:19" ht="12.75">
      <c r="A58" s="29">
        <v>3895</v>
      </c>
      <c r="B58" s="19">
        <v>55</v>
      </c>
      <c r="C58" s="19">
        <v>94</v>
      </c>
      <c r="D58" s="19">
        <v>95</v>
      </c>
      <c r="E58" s="20" t="s">
        <v>92</v>
      </c>
      <c r="F58" s="20" t="s">
        <v>23</v>
      </c>
      <c r="G58" s="21">
        <v>20773</v>
      </c>
      <c r="H58" s="22">
        <v>703.9086687306502</v>
      </c>
      <c r="I58" s="22">
        <v>703.9086687306502</v>
      </c>
      <c r="J58" s="20">
        <v>10.768680469875894</v>
      </c>
      <c r="K58" s="21">
        <v>0</v>
      </c>
      <c r="L58" s="21">
        <v>0</v>
      </c>
      <c r="M58" s="21">
        <v>0</v>
      </c>
      <c r="N58" s="21">
        <v>13369</v>
      </c>
      <c r="O58" s="21">
        <v>7404</v>
      </c>
      <c r="P58" s="21">
        <v>0</v>
      </c>
      <c r="Q58" s="21">
        <v>0</v>
      </c>
      <c r="R58" s="21">
        <v>0</v>
      </c>
      <c r="S58" s="21">
        <f t="shared" si="1"/>
        <v>0</v>
      </c>
    </row>
    <row r="59" spans="1:19" ht="12.75">
      <c r="A59" s="29">
        <v>1372</v>
      </c>
      <c r="B59" s="19">
        <v>56</v>
      </c>
      <c r="C59" s="19">
        <v>52</v>
      </c>
      <c r="D59" s="19">
        <v>203</v>
      </c>
      <c r="E59" s="20" t="s">
        <v>93</v>
      </c>
      <c r="F59" s="20" t="s">
        <v>53</v>
      </c>
      <c r="G59" s="21">
        <v>20591</v>
      </c>
      <c r="H59" s="22">
        <v>-30.786554621848737</v>
      </c>
      <c r="I59" s="22">
        <v>-30.786554621848737</v>
      </c>
      <c r="J59" s="20">
        <v>100</v>
      </c>
      <c r="K59" s="21">
        <v>0</v>
      </c>
      <c r="L59" s="21">
        <v>0</v>
      </c>
      <c r="M59" s="21">
        <v>20591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f t="shared" si="1"/>
        <v>0</v>
      </c>
    </row>
    <row r="60" spans="1:19" ht="12.75">
      <c r="A60" s="29">
        <v>776</v>
      </c>
      <c r="B60" s="19">
        <v>57</v>
      </c>
      <c r="C60" s="19" t="s">
        <v>83</v>
      </c>
      <c r="D60" s="19">
        <v>121</v>
      </c>
      <c r="E60" s="20" t="s">
        <v>94</v>
      </c>
      <c r="F60" s="20" t="s">
        <v>23</v>
      </c>
      <c r="G60" s="21">
        <v>19331</v>
      </c>
      <c r="H60" s="19" t="s">
        <v>83</v>
      </c>
      <c r="I60" s="19" t="s">
        <v>83</v>
      </c>
      <c r="J60" s="20">
        <v>16.894625986488492</v>
      </c>
      <c r="K60" s="21">
        <v>0</v>
      </c>
      <c r="L60" s="21">
        <v>1</v>
      </c>
      <c r="M60" s="21">
        <v>9036</v>
      </c>
      <c r="N60" s="21">
        <v>6</v>
      </c>
      <c r="O60" s="21">
        <v>0</v>
      </c>
      <c r="P60" s="21">
        <v>3044</v>
      </c>
      <c r="Q60" s="21">
        <v>7244</v>
      </c>
      <c r="R60" s="21">
        <v>0</v>
      </c>
      <c r="S60" s="21">
        <f t="shared" si="1"/>
        <v>0</v>
      </c>
    </row>
    <row r="61" spans="1:19" ht="12.75">
      <c r="A61" s="29">
        <v>1280</v>
      </c>
      <c r="B61" s="19">
        <v>58</v>
      </c>
      <c r="C61" s="19">
        <v>82</v>
      </c>
      <c r="D61" s="19">
        <v>208</v>
      </c>
      <c r="E61" s="20" t="s">
        <v>95</v>
      </c>
      <c r="F61" s="20" t="s">
        <v>96</v>
      </c>
      <c r="G61" s="21">
        <v>17703</v>
      </c>
      <c r="H61" s="22">
        <v>216.4075067024129</v>
      </c>
      <c r="I61" s="22">
        <v>216.4075067024129</v>
      </c>
      <c r="J61" s="20">
        <v>100</v>
      </c>
      <c r="K61" s="21">
        <v>0</v>
      </c>
      <c r="L61" s="21">
        <v>58</v>
      </c>
      <c r="M61" s="21">
        <v>75</v>
      </c>
      <c r="N61" s="21">
        <v>23</v>
      </c>
      <c r="O61" s="21">
        <v>11952</v>
      </c>
      <c r="P61" s="21">
        <v>5595</v>
      </c>
      <c r="Q61" s="21">
        <v>0</v>
      </c>
      <c r="R61" s="21">
        <v>0</v>
      </c>
      <c r="S61" s="21">
        <f t="shared" si="1"/>
        <v>0</v>
      </c>
    </row>
    <row r="62" spans="1:19" ht="12.75">
      <c r="A62" s="29">
        <v>758</v>
      </c>
      <c r="B62" s="19">
        <v>59</v>
      </c>
      <c r="C62" s="19">
        <v>58</v>
      </c>
      <c r="D62" s="19">
        <v>214</v>
      </c>
      <c r="E62" s="20" t="s">
        <v>97</v>
      </c>
      <c r="F62" s="20" t="s">
        <v>98</v>
      </c>
      <c r="G62" s="21">
        <v>17033</v>
      </c>
      <c r="H62" s="22">
        <v>-29.3500352565432</v>
      </c>
      <c r="I62" s="22">
        <v>-29.3500352565432</v>
      </c>
      <c r="J62" s="20">
        <v>100</v>
      </c>
      <c r="K62" s="21">
        <v>0</v>
      </c>
      <c r="L62" s="21">
        <v>0</v>
      </c>
      <c r="M62" s="21">
        <v>17033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f t="shared" si="1"/>
        <v>0</v>
      </c>
    </row>
    <row r="63" spans="1:19" ht="12.75">
      <c r="A63" s="29">
        <v>1826</v>
      </c>
      <c r="B63" s="19">
        <v>60</v>
      </c>
      <c r="C63" s="19">
        <v>47</v>
      </c>
      <c r="D63" s="19">
        <v>109</v>
      </c>
      <c r="E63" s="20" t="s">
        <v>99</v>
      </c>
      <c r="F63" s="20" t="s">
        <v>23</v>
      </c>
      <c r="G63" s="21">
        <v>15425</v>
      </c>
      <c r="H63" s="22">
        <v>-57.69916358151652</v>
      </c>
      <c r="I63" s="22">
        <v>-89.5692105838618</v>
      </c>
      <c r="J63" s="20">
        <v>11.423895011257258</v>
      </c>
      <c r="K63" s="21">
        <v>13989</v>
      </c>
      <c r="L63" s="21">
        <v>1423</v>
      </c>
      <c r="M63" s="21">
        <v>8</v>
      </c>
      <c r="N63" s="21">
        <v>0</v>
      </c>
      <c r="O63" s="21">
        <v>0</v>
      </c>
      <c r="P63" s="21">
        <v>0</v>
      </c>
      <c r="Q63" s="21">
        <v>5</v>
      </c>
      <c r="R63" s="21">
        <v>0</v>
      </c>
      <c r="S63" s="21">
        <f t="shared" si="1"/>
        <v>0</v>
      </c>
    </row>
    <row r="64" spans="1:19" ht="12.75">
      <c r="A64" s="29">
        <v>3993</v>
      </c>
      <c r="B64" s="19">
        <v>61</v>
      </c>
      <c r="C64" s="19">
        <v>44</v>
      </c>
      <c r="D64" s="19">
        <v>124</v>
      </c>
      <c r="E64" s="20" t="s">
        <v>100</v>
      </c>
      <c r="F64" s="20" t="s">
        <v>23</v>
      </c>
      <c r="G64" s="21">
        <v>13628</v>
      </c>
      <c r="H64" s="22">
        <v>-66.3962520034521</v>
      </c>
      <c r="I64" s="22">
        <v>-66.3962520034521</v>
      </c>
      <c r="J64" s="20">
        <v>12.447708299081127</v>
      </c>
      <c r="K64" s="21">
        <v>0</v>
      </c>
      <c r="L64" s="21">
        <v>0</v>
      </c>
      <c r="M64" s="21">
        <v>0</v>
      </c>
      <c r="N64" s="21">
        <v>7625</v>
      </c>
      <c r="O64" s="21">
        <v>0</v>
      </c>
      <c r="P64" s="21">
        <v>1056</v>
      </c>
      <c r="Q64" s="21">
        <v>0</v>
      </c>
      <c r="R64" s="21">
        <v>0</v>
      </c>
      <c r="S64" s="21">
        <f t="shared" si="1"/>
        <v>4947</v>
      </c>
    </row>
    <row r="65" spans="1:19" ht="12.75">
      <c r="A65" s="29">
        <v>907</v>
      </c>
      <c r="B65" s="19">
        <v>62</v>
      </c>
      <c r="C65" s="19" t="s">
        <v>83</v>
      </c>
      <c r="D65" s="19">
        <v>43</v>
      </c>
      <c r="E65" s="20" t="s">
        <v>101</v>
      </c>
      <c r="F65" s="20" t="s">
        <v>23</v>
      </c>
      <c r="G65" s="21">
        <v>13537</v>
      </c>
      <c r="H65" s="19" t="s">
        <v>83</v>
      </c>
      <c r="I65" s="19" t="s">
        <v>83</v>
      </c>
      <c r="J65" s="20">
        <v>2.6737270811401213</v>
      </c>
      <c r="K65" s="21">
        <v>0</v>
      </c>
      <c r="L65" s="21">
        <v>550</v>
      </c>
      <c r="M65" s="21">
        <v>24</v>
      </c>
      <c r="N65" s="21">
        <v>966</v>
      </c>
      <c r="O65" s="21">
        <v>8036</v>
      </c>
      <c r="P65" s="21">
        <v>185</v>
      </c>
      <c r="Q65" s="21">
        <v>3776</v>
      </c>
      <c r="R65" s="21">
        <v>0</v>
      </c>
      <c r="S65" s="21">
        <f t="shared" si="1"/>
        <v>0</v>
      </c>
    </row>
    <row r="66" spans="1:19" ht="12.75">
      <c r="A66" s="29">
        <v>630</v>
      </c>
      <c r="B66" s="19">
        <v>63</v>
      </c>
      <c r="C66" s="19">
        <v>74</v>
      </c>
      <c r="D66" s="19">
        <v>57</v>
      </c>
      <c r="E66" s="20" t="s">
        <v>102</v>
      </c>
      <c r="F66" s="20" t="s">
        <v>44</v>
      </c>
      <c r="G66" s="21">
        <v>12735</v>
      </c>
      <c r="H66" s="22">
        <v>39.53106168511012</v>
      </c>
      <c r="I66" s="22">
        <v>70.32158078264239</v>
      </c>
      <c r="J66" s="20">
        <v>3.189003883898723</v>
      </c>
      <c r="K66" s="21">
        <v>0</v>
      </c>
      <c r="L66" s="21">
        <v>1032</v>
      </c>
      <c r="M66" s="21">
        <v>8</v>
      </c>
      <c r="N66" s="21">
        <v>681</v>
      </c>
      <c r="O66" s="21">
        <v>1929</v>
      </c>
      <c r="P66" s="21">
        <v>119</v>
      </c>
      <c r="Q66" s="21">
        <v>8339</v>
      </c>
      <c r="R66" s="21">
        <v>0</v>
      </c>
      <c r="S66" s="21">
        <f t="shared" si="1"/>
        <v>627</v>
      </c>
    </row>
    <row r="67" spans="1:19" ht="12.75">
      <c r="A67" s="29">
        <v>3517</v>
      </c>
      <c r="B67" s="19">
        <v>64</v>
      </c>
      <c r="C67" s="19">
        <v>80</v>
      </c>
      <c r="D67" s="19">
        <v>94</v>
      </c>
      <c r="E67" s="20" t="s">
        <v>103</v>
      </c>
      <c r="F67" s="20" t="s">
        <v>104</v>
      </c>
      <c r="G67" s="21">
        <v>12708</v>
      </c>
      <c r="H67" s="22">
        <v>111.58841158841159</v>
      </c>
      <c r="I67" s="22" t="s">
        <v>105</v>
      </c>
      <c r="J67" s="20">
        <v>6.524551783623929</v>
      </c>
      <c r="K67" s="21">
        <v>0</v>
      </c>
      <c r="L67" s="21">
        <v>1922</v>
      </c>
      <c r="M67" s="21">
        <v>232</v>
      </c>
      <c r="N67" s="21">
        <v>608</v>
      </c>
      <c r="O67" s="21">
        <v>4961</v>
      </c>
      <c r="P67" s="21">
        <v>1034</v>
      </c>
      <c r="Q67" s="21">
        <v>3795</v>
      </c>
      <c r="R67" s="21">
        <v>140</v>
      </c>
      <c r="S67" s="21">
        <f t="shared" si="1"/>
        <v>16</v>
      </c>
    </row>
    <row r="68" spans="1:19" ht="12.75">
      <c r="A68" s="29">
        <v>1580</v>
      </c>
      <c r="B68" s="19">
        <v>65</v>
      </c>
      <c r="C68" s="19">
        <v>70</v>
      </c>
      <c r="D68" s="19">
        <v>129</v>
      </c>
      <c r="E68" s="20" t="s">
        <v>106</v>
      </c>
      <c r="F68" s="20" t="s">
        <v>23</v>
      </c>
      <c r="G68" s="21">
        <v>12369</v>
      </c>
      <c r="H68" s="22">
        <v>-1.9189596384109113</v>
      </c>
      <c r="I68" s="22">
        <v>-1.9189596384109113</v>
      </c>
      <c r="J68" s="20">
        <v>12.227769264989373</v>
      </c>
      <c r="K68" s="21">
        <v>0</v>
      </c>
      <c r="L68" s="21">
        <v>7</v>
      </c>
      <c r="M68" s="21">
        <v>0</v>
      </c>
      <c r="N68" s="21">
        <v>793</v>
      </c>
      <c r="O68" s="21">
        <v>5863</v>
      </c>
      <c r="P68" s="21">
        <v>0</v>
      </c>
      <c r="Q68" s="21">
        <v>0</v>
      </c>
      <c r="R68" s="21">
        <v>0</v>
      </c>
      <c r="S68" s="21">
        <f aca="true" t="shared" si="2" ref="S68:S99">G68-SUM(K68:R68)</f>
        <v>5706</v>
      </c>
    </row>
    <row r="69" spans="1:19" ht="12.75">
      <c r="A69" s="29">
        <v>3229</v>
      </c>
      <c r="B69" s="19">
        <v>66</v>
      </c>
      <c r="C69" s="19">
        <v>68</v>
      </c>
      <c r="D69" s="19">
        <v>41</v>
      </c>
      <c r="E69" s="20" t="s">
        <v>107</v>
      </c>
      <c r="F69" s="20" t="s">
        <v>108</v>
      </c>
      <c r="G69" s="21">
        <v>10916</v>
      </c>
      <c r="H69" s="22">
        <v>-17.863054928517684</v>
      </c>
      <c r="I69" s="22">
        <v>-17.849883309493336</v>
      </c>
      <c r="J69" s="20">
        <v>2.1031255960557727</v>
      </c>
      <c r="K69" s="21">
        <v>0</v>
      </c>
      <c r="L69" s="21">
        <v>0</v>
      </c>
      <c r="M69" s="21">
        <v>0</v>
      </c>
      <c r="N69" s="21">
        <v>8726</v>
      </c>
      <c r="O69" s="21">
        <v>0</v>
      </c>
      <c r="P69" s="21">
        <v>612</v>
      </c>
      <c r="Q69" s="21">
        <v>4</v>
      </c>
      <c r="R69" s="21">
        <v>0</v>
      </c>
      <c r="S69" s="21">
        <f t="shared" si="2"/>
        <v>1574</v>
      </c>
    </row>
    <row r="70" spans="1:19" ht="12.75">
      <c r="A70" s="29">
        <v>3963</v>
      </c>
      <c r="B70" s="19">
        <v>67</v>
      </c>
      <c r="C70" s="19">
        <v>116</v>
      </c>
      <c r="D70" s="19">
        <v>90</v>
      </c>
      <c r="E70" s="20" t="s">
        <v>109</v>
      </c>
      <c r="F70" s="20" t="s">
        <v>23</v>
      </c>
      <c r="G70" s="21">
        <v>10021</v>
      </c>
      <c r="H70" s="22">
        <v>19942</v>
      </c>
      <c r="I70" s="22">
        <v>19942</v>
      </c>
      <c r="J70" s="20">
        <v>4.528508226872794</v>
      </c>
      <c r="K70" s="21">
        <v>0</v>
      </c>
      <c r="L70" s="21">
        <v>0</v>
      </c>
      <c r="M70" s="21">
        <v>0</v>
      </c>
      <c r="N70" s="21">
        <v>7542</v>
      </c>
      <c r="O70" s="21">
        <v>0</v>
      </c>
      <c r="P70" s="21">
        <v>16</v>
      </c>
      <c r="Q70" s="21">
        <v>0</v>
      </c>
      <c r="R70" s="21">
        <v>70</v>
      </c>
      <c r="S70" s="21">
        <f t="shared" si="2"/>
        <v>2393</v>
      </c>
    </row>
    <row r="71" spans="1:19" ht="12.75">
      <c r="A71" s="29">
        <v>3975</v>
      </c>
      <c r="B71" s="19">
        <v>68</v>
      </c>
      <c r="C71" s="19" t="s">
        <v>83</v>
      </c>
      <c r="D71" s="19">
        <v>98</v>
      </c>
      <c r="E71" s="20" t="s">
        <v>110</v>
      </c>
      <c r="F71" s="20" t="s">
        <v>23</v>
      </c>
      <c r="G71" s="21">
        <v>8961</v>
      </c>
      <c r="H71" s="19" t="s">
        <v>83</v>
      </c>
      <c r="I71" s="19" t="s">
        <v>83</v>
      </c>
      <c r="J71" s="20">
        <v>4.929449624556482</v>
      </c>
      <c r="K71" s="21">
        <v>0</v>
      </c>
      <c r="L71" s="21">
        <v>0</v>
      </c>
      <c r="M71" s="21">
        <v>0</v>
      </c>
      <c r="N71" s="21">
        <v>8961</v>
      </c>
      <c r="O71" s="21">
        <v>0</v>
      </c>
      <c r="P71" s="21">
        <v>0</v>
      </c>
      <c r="Q71" s="21">
        <v>0</v>
      </c>
      <c r="R71" s="21">
        <v>0</v>
      </c>
      <c r="S71" s="21">
        <f t="shared" si="2"/>
        <v>0</v>
      </c>
    </row>
    <row r="72" spans="1:19" ht="12.75">
      <c r="A72" s="29">
        <v>1641</v>
      </c>
      <c r="B72" s="19">
        <v>69</v>
      </c>
      <c r="C72" s="19">
        <v>55</v>
      </c>
      <c r="D72" s="19">
        <v>45</v>
      </c>
      <c r="E72" s="20" t="s">
        <v>111</v>
      </c>
      <c r="F72" s="20" t="s">
        <v>23</v>
      </c>
      <c r="G72" s="21">
        <v>8680</v>
      </c>
      <c r="H72" s="22">
        <v>-67.0099958192391</v>
      </c>
      <c r="I72" s="22">
        <v>-69.65744239912227</v>
      </c>
      <c r="J72" s="20">
        <v>1.7467073158461368</v>
      </c>
      <c r="K72" s="21">
        <v>0</v>
      </c>
      <c r="L72" s="21">
        <v>0</v>
      </c>
      <c r="M72" s="21">
        <v>0</v>
      </c>
      <c r="N72" s="21">
        <v>3752</v>
      </c>
      <c r="O72" s="21">
        <v>1331</v>
      </c>
      <c r="P72" s="21">
        <v>1540</v>
      </c>
      <c r="Q72" s="21">
        <v>1213</v>
      </c>
      <c r="R72" s="21">
        <v>544</v>
      </c>
      <c r="S72" s="21">
        <f t="shared" si="2"/>
        <v>300</v>
      </c>
    </row>
    <row r="73" spans="1:19" ht="12.75">
      <c r="A73" s="29">
        <v>4314</v>
      </c>
      <c r="B73" s="19">
        <v>70</v>
      </c>
      <c r="C73" s="19" t="s">
        <v>83</v>
      </c>
      <c r="D73" s="19">
        <v>91</v>
      </c>
      <c r="E73" s="20" t="s">
        <v>112</v>
      </c>
      <c r="F73" s="20">
        <v>0</v>
      </c>
      <c r="G73" s="21">
        <v>8623</v>
      </c>
      <c r="H73" s="19" t="s">
        <v>83</v>
      </c>
      <c r="I73" s="19" t="s">
        <v>83</v>
      </c>
      <c r="J73" s="20">
        <v>4.10787274788723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8623</v>
      </c>
      <c r="Q73" s="21">
        <v>0</v>
      </c>
      <c r="R73" s="21">
        <v>0</v>
      </c>
      <c r="S73" s="21">
        <f t="shared" si="2"/>
        <v>0</v>
      </c>
    </row>
    <row r="74" spans="1:19" ht="12.75">
      <c r="A74" s="29">
        <v>13</v>
      </c>
      <c r="B74" s="19">
        <v>71</v>
      </c>
      <c r="C74" s="19">
        <v>71</v>
      </c>
      <c r="D74" s="19">
        <v>111</v>
      </c>
      <c r="E74" s="20" t="s">
        <v>113</v>
      </c>
      <c r="F74" s="20" t="s">
        <v>114</v>
      </c>
      <c r="G74" s="21">
        <v>7754</v>
      </c>
      <c r="H74" s="22">
        <v>-37.20440557175251</v>
      </c>
      <c r="I74" s="22">
        <v>-37.20440557175251</v>
      </c>
      <c r="J74" s="20">
        <v>5.812680849787853</v>
      </c>
      <c r="K74" s="21">
        <v>0</v>
      </c>
      <c r="L74" s="21">
        <v>0</v>
      </c>
      <c r="M74" s="21">
        <v>7707</v>
      </c>
      <c r="N74" s="21">
        <v>0</v>
      </c>
      <c r="O74" s="21">
        <v>47</v>
      </c>
      <c r="P74" s="21">
        <v>0</v>
      </c>
      <c r="Q74" s="21">
        <v>0</v>
      </c>
      <c r="R74" s="21">
        <v>0</v>
      </c>
      <c r="S74" s="21">
        <f t="shared" si="2"/>
        <v>0</v>
      </c>
    </row>
    <row r="75" spans="1:19" ht="12.75">
      <c r="A75" s="29">
        <v>3799</v>
      </c>
      <c r="B75" s="19">
        <v>72</v>
      </c>
      <c r="C75" s="19">
        <v>75</v>
      </c>
      <c r="D75" s="19">
        <v>56</v>
      </c>
      <c r="E75" s="20" t="s">
        <v>115</v>
      </c>
      <c r="F75" s="20" t="s">
        <v>23</v>
      </c>
      <c r="G75" s="21">
        <v>7702</v>
      </c>
      <c r="H75" s="22">
        <v>-5.797455968688845</v>
      </c>
      <c r="I75" s="22">
        <v>-5.797455968688845</v>
      </c>
      <c r="J75" s="20">
        <v>1.9141823965802194</v>
      </c>
      <c r="K75" s="21">
        <v>0</v>
      </c>
      <c r="L75" s="21">
        <v>0</v>
      </c>
      <c r="M75" s="21">
        <v>0</v>
      </c>
      <c r="N75" s="21">
        <v>6750</v>
      </c>
      <c r="O75" s="21">
        <v>0</v>
      </c>
      <c r="P75" s="21">
        <v>952</v>
      </c>
      <c r="Q75" s="21">
        <v>0</v>
      </c>
      <c r="R75" s="21">
        <v>0</v>
      </c>
      <c r="S75" s="21">
        <f t="shared" si="2"/>
        <v>0</v>
      </c>
    </row>
    <row r="76" spans="1:19" ht="12.75">
      <c r="A76" s="29">
        <v>3741</v>
      </c>
      <c r="B76" s="19">
        <v>73</v>
      </c>
      <c r="C76" s="19">
        <v>81</v>
      </c>
      <c r="D76" s="19">
        <v>59</v>
      </c>
      <c r="E76" s="20" t="s">
        <v>116</v>
      </c>
      <c r="F76" s="20" t="s">
        <v>23</v>
      </c>
      <c r="G76" s="21">
        <v>7694</v>
      </c>
      <c r="H76" s="22">
        <v>30.274297324754485</v>
      </c>
      <c r="I76" s="22">
        <v>34.12405210966362</v>
      </c>
      <c r="J76" s="20">
        <v>2.005259440539392</v>
      </c>
      <c r="K76" s="21">
        <v>0</v>
      </c>
      <c r="L76" s="21">
        <v>219</v>
      </c>
      <c r="M76" s="21">
        <v>5957</v>
      </c>
      <c r="N76" s="21">
        <v>185</v>
      </c>
      <c r="O76" s="21">
        <v>337</v>
      </c>
      <c r="P76" s="21">
        <v>21</v>
      </c>
      <c r="Q76" s="21">
        <v>796</v>
      </c>
      <c r="R76" s="21">
        <v>179</v>
      </c>
      <c r="S76" s="21">
        <f t="shared" si="2"/>
        <v>0</v>
      </c>
    </row>
    <row r="77" spans="1:19" ht="12.75">
      <c r="A77" s="29">
        <v>4079</v>
      </c>
      <c r="B77" s="19">
        <v>74</v>
      </c>
      <c r="C77" s="19">
        <v>48</v>
      </c>
      <c r="D77" s="19">
        <v>69</v>
      </c>
      <c r="E77" s="20" t="s">
        <v>117</v>
      </c>
      <c r="F77" s="20" t="s">
        <v>23</v>
      </c>
      <c r="G77" s="21">
        <v>6857</v>
      </c>
      <c r="H77" s="22">
        <v>-81.14292000110001</v>
      </c>
      <c r="I77" s="22">
        <v>-79.59059762338451</v>
      </c>
      <c r="J77" s="20">
        <v>2.2938787526009783</v>
      </c>
      <c r="K77" s="21">
        <v>4504</v>
      </c>
      <c r="L77" s="21">
        <v>2353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f t="shared" si="2"/>
        <v>0</v>
      </c>
    </row>
    <row r="78" spans="1:19" ht="12.75">
      <c r="A78" s="29">
        <v>3295</v>
      </c>
      <c r="B78" s="19">
        <v>75</v>
      </c>
      <c r="C78" s="19">
        <v>87</v>
      </c>
      <c r="D78" s="19">
        <v>53</v>
      </c>
      <c r="E78" s="20" t="s">
        <v>118</v>
      </c>
      <c r="F78" s="20" t="s">
        <v>119</v>
      </c>
      <c r="G78" s="21">
        <v>6856</v>
      </c>
      <c r="H78" s="22">
        <v>80.4685443537773</v>
      </c>
      <c r="I78" s="22">
        <v>-69.34026827265262</v>
      </c>
      <c r="J78" s="20">
        <v>1.6423366406837638</v>
      </c>
      <c r="K78" s="21">
        <v>0</v>
      </c>
      <c r="L78" s="21">
        <v>219</v>
      </c>
      <c r="M78" s="21">
        <v>256</v>
      </c>
      <c r="N78" s="21">
        <v>14</v>
      </c>
      <c r="O78" s="21">
        <v>581</v>
      </c>
      <c r="P78" s="21">
        <v>50</v>
      </c>
      <c r="Q78" s="21">
        <v>5736</v>
      </c>
      <c r="R78" s="21">
        <v>0</v>
      </c>
      <c r="S78" s="21">
        <f t="shared" si="2"/>
        <v>0</v>
      </c>
    </row>
    <row r="79" spans="1:19" ht="12.75">
      <c r="A79" s="29">
        <v>2290</v>
      </c>
      <c r="B79" s="19">
        <v>76</v>
      </c>
      <c r="C79" s="19">
        <v>72</v>
      </c>
      <c r="D79" s="19">
        <v>81</v>
      </c>
      <c r="E79" s="20" t="s">
        <v>120</v>
      </c>
      <c r="F79" s="20" t="s">
        <v>23</v>
      </c>
      <c r="G79" s="21">
        <v>6386</v>
      </c>
      <c r="H79" s="22">
        <v>-46.79220129978337</v>
      </c>
      <c r="I79" s="22">
        <v>-81.79818531756943</v>
      </c>
      <c r="J79" s="20">
        <v>2.613143465095343</v>
      </c>
      <c r="K79" s="21">
        <v>0</v>
      </c>
      <c r="L79" s="21">
        <v>2</v>
      </c>
      <c r="M79" s="21">
        <v>58</v>
      </c>
      <c r="N79" s="21">
        <v>185</v>
      </c>
      <c r="O79" s="21">
        <v>362</v>
      </c>
      <c r="P79" s="21">
        <v>55</v>
      </c>
      <c r="Q79" s="21">
        <v>5724</v>
      </c>
      <c r="R79" s="21">
        <v>0</v>
      </c>
      <c r="S79" s="21">
        <f t="shared" si="2"/>
        <v>0</v>
      </c>
    </row>
    <row r="80" spans="1:19" ht="12.75">
      <c r="A80" s="29">
        <v>2664</v>
      </c>
      <c r="B80" s="19">
        <v>77</v>
      </c>
      <c r="C80" s="19" t="s">
        <v>83</v>
      </c>
      <c r="D80" s="19">
        <v>186</v>
      </c>
      <c r="E80" s="20" t="s">
        <v>121</v>
      </c>
      <c r="F80" s="20" t="s">
        <v>122</v>
      </c>
      <c r="G80" s="21">
        <v>6338</v>
      </c>
      <c r="H80" s="19" t="s">
        <v>83</v>
      </c>
      <c r="I80" s="19" t="s">
        <v>83</v>
      </c>
      <c r="J80" s="20">
        <v>20.001893521002305</v>
      </c>
      <c r="K80" s="21">
        <v>0</v>
      </c>
      <c r="L80" s="21">
        <v>2176</v>
      </c>
      <c r="M80" s="21">
        <v>0</v>
      </c>
      <c r="N80" s="21">
        <v>0</v>
      </c>
      <c r="O80" s="21">
        <v>0</v>
      </c>
      <c r="P80" s="21">
        <v>0</v>
      </c>
      <c r="Q80" s="21">
        <v>4162</v>
      </c>
      <c r="R80" s="21">
        <v>0</v>
      </c>
      <c r="S80" s="21">
        <f t="shared" si="2"/>
        <v>0</v>
      </c>
    </row>
    <row r="81" spans="1:19" ht="12.75">
      <c r="A81" s="29">
        <v>3928</v>
      </c>
      <c r="B81" s="19">
        <v>78</v>
      </c>
      <c r="C81" s="19">
        <v>69</v>
      </c>
      <c r="D81" s="19">
        <v>238</v>
      </c>
      <c r="E81" s="20" t="s">
        <v>123</v>
      </c>
      <c r="F81" s="20" t="s">
        <v>77</v>
      </c>
      <c r="G81" s="21">
        <v>6019</v>
      </c>
      <c r="H81" s="22">
        <v>-54.09548505186089</v>
      </c>
      <c r="I81" s="22">
        <v>-54.09548505186089</v>
      </c>
      <c r="J81" s="20">
        <v>100</v>
      </c>
      <c r="K81" s="21">
        <v>0</v>
      </c>
      <c r="L81" s="21">
        <v>540</v>
      </c>
      <c r="M81" s="21">
        <v>3228</v>
      </c>
      <c r="N81" s="21">
        <v>237</v>
      </c>
      <c r="O81" s="21">
        <v>159</v>
      </c>
      <c r="P81" s="21">
        <v>1055</v>
      </c>
      <c r="Q81" s="21">
        <v>0</v>
      </c>
      <c r="R81" s="21">
        <v>0</v>
      </c>
      <c r="S81" s="21">
        <f t="shared" si="2"/>
        <v>800</v>
      </c>
    </row>
    <row r="82" spans="1:19" ht="12.75">
      <c r="A82" s="29">
        <v>3541</v>
      </c>
      <c r="B82" s="19">
        <v>79</v>
      </c>
      <c r="C82" s="19">
        <v>97</v>
      </c>
      <c r="D82" s="19">
        <v>77</v>
      </c>
      <c r="E82" s="20" t="s">
        <v>124</v>
      </c>
      <c r="F82" s="20" t="s">
        <v>23</v>
      </c>
      <c r="G82" s="21">
        <v>5923</v>
      </c>
      <c r="H82" s="22">
        <v>310.74895977808603</v>
      </c>
      <c r="I82" s="22">
        <v>310.74895977808603</v>
      </c>
      <c r="J82" s="20">
        <v>2.3855938005977073</v>
      </c>
      <c r="K82" s="21">
        <v>0</v>
      </c>
      <c r="L82" s="21">
        <v>342</v>
      </c>
      <c r="M82" s="21">
        <v>4080</v>
      </c>
      <c r="N82" s="21">
        <v>648</v>
      </c>
      <c r="O82" s="21">
        <v>708</v>
      </c>
      <c r="P82" s="21">
        <v>145</v>
      </c>
      <c r="Q82" s="21">
        <v>0</v>
      </c>
      <c r="R82" s="21">
        <v>0</v>
      </c>
      <c r="S82" s="21">
        <f t="shared" si="2"/>
        <v>0</v>
      </c>
    </row>
    <row r="83" spans="1:19" ht="12.75">
      <c r="A83" s="29">
        <v>1621</v>
      </c>
      <c r="B83" s="19">
        <v>80</v>
      </c>
      <c r="C83" s="19">
        <v>95</v>
      </c>
      <c r="D83" s="19">
        <v>76</v>
      </c>
      <c r="E83" s="20" t="s">
        <v>125</v>
      </c>
      <c r="F83" s="20" t="s">
        <v>23</v>
      </c>
      <c r="G83" s="21">
        <v>5639</v>
      </c>
      <c r="H83" s="22">
        <v>165.86515794436588</v>
      </c>
      <c r="I83" s="22">
        <v>13.592233009708737</v>
      </c>
      <c r="J83" s="20">
        <v>2.2444942424881686</v>
      </c>
      <c r="K83" s="21">
        <v>0</v>
      </c>
      <c r="L83" s="21">
        <v>167</v>
      </c>
      <c r="M83" s="21">
        <v>1</v>
      </c>
      <c r="N83" s="21">
        <v>219</v>
      </c>
      <c r="O83" s="21">
        <v>861</v>
      </c>
      <c r="P83" s="21">
        <v>272</v>
      </c>
      <c r="Q83" s="21">
        <v>4118</v>
      </c>
      <c r="R83" s="21">
        <v>0</v>
      </c>
      <c r="S83" s="21">
        <f t="shared" si="2"/>
        <v>1</v>
      </c>
    </row>
    <row r="84" spans="1:19" ht="12.75">
      <c r="A84" s="29">
        <v>915</v>
      </c>
      <c r="B84" s="19">
        <v>81</v>
      </c>
      <c r="C84" s="19">
        <v>98</v>
      </c>
      <c r="D84" s="19">
        <v>36</v>
      </c>
      <c r="E84" s="20" t="s">
        <v>126</v>
      </c>
      <c r="F84" s="20" t="s">
        <v>23</v>
      </c>
      <c r="G84" s="21">
        <v>4943</v>
      </c>
      <c r="H84" s="22">
        <v>269.1560866318148</v>
      </c>
      <c r="I84" s="22">
        <v>229.53410981697172</v>
      </c>
      <c r="J84" s="20">
        <v>0.7943573788617051</v>
      </c>
      <c r="K84" s="21">
        <v>0</v>
      </c>
      <c r="L84" s="21">
        <v>298</v>
      </c>
      <c r="M84" s="21">
        <v>13</v>
      </c>
      <c r="N84" s="21">
        <v>2350</v>
      </c>
      <c r="O84" s="21">
        <v>1255</v>
      </c>
      <c r="P84" s="21">
        <v>32</v>
      </c>
      <c r="Q84" s="21">
        <v>982</v>
      </c>
      <c r="R84" s="21">
        <v>4</v>
      </c>
      <c r="S84" s="21">
        <f t="shared" si="2"/>
        <v>9</v>
      </c>
    </row>
    <row r="85" spans="1:19" ht="12.75">
      <c r="A85" s="29">
        <v>3869</v>
      </c>
      <c r="B85" s="19">
        <v>82</v>
      </c>
      <c r="C85" s="19">
        <v>110</v>
      </c>
      <c r="D85" s="19">
        <v>47</v>
      </c>
      <c r="E85" s="20" t="s">
        <v>127</v>
      </c>
      <c r="F85" s="20" t="s">
        <v>23</v>
      </c>
      <c r="G85" s="21">
        <v>4852</v>
      </c>
      <c r="H85" s="22">
        <v>1322.873900293255</v>
      </c>
      <c r="I85" s="22">
        <v>1322.873900293255</v>
      </c>
      <c r="J85" s="20">
        <v>1.0300786358463967</v>
      </c>
      <c r="K85" s="21">
        <v>0</v>
      </c>
      <c r="L85" s="21">
        <v>3900</v>
      </c>
      <c r="M85" s="21">
        <v>0</v>
      </c>
      <c r="N85" s="21">
        <v>952</v>
      </c>
      <c r="O85" s="21">
        <v>0</v>
      </c>
      <c r="P85" s="21">
        <v>0</v>
      </c>
      <c r="Q85" s="21">
        <v>0</v>
      </c>
      <c r="R85" s="21">
        <v>0</v>
      </c>
      <c r="S85" s="21">
        <f t="shared" si="2"/>
        <v>0</v>
      </c>
    </row>
    <row r="86" spans="1:19" ht="12.75">
      <c r="A86" s="29">
        <v>3920</v>
      </c>
      <c r="B86" s="19">
        <v>83</v>
      </c>
      <c r="C86" s="19">
        <v>108</v>
      </c>
      <c r="D86" s="19">
        <v>143</v>
      </c>
      <c r="E86" s="20" t="s">
        <v>128</v>
      </c>
      <c r="F86" s="20" t="s">
        <v>23</v>
      </c>
      <c r="G86" s="21">
        <v>4783</v>
      </c>
      <c r="H86" s="22">
        <v>946.6083150984682</v>
      </c>
      <c r="I86" s="22">
        <v>946.6083150984682</v>
      </c>
      <c r="J86" s="20">
        <v>6.507394457218268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4783</v>
      </c>
      <c r="Q86" s="21">
        <v>0</v>
      </c>
      <c r="R86" s="21">
        <v>0</v>
      </c>
      <c r="S86" s="21">
        <f t="shared" si="2"/>
        <v>0</v>
      </c>
    </row>
    <row r="87" spans="1:19" ht="12.75">
      <c r="A87" s="29">
        <v>1457</v>
      </c>
      <c r="B87" s="19">
        <v>84</v>
      </c>
      <c r="C87" s="19">
        <v>85</v>
      </c>
      <c r="D87" s="19">
        <v>248</v>
      </c>
      <c r="E87" s="20" t="s">
        <v>129</v>
      </c>
      <c r="F87" s="20" t="s">
        <v>53</v>
      </c>
      <c r="G87" s="21">
        <v>4003</v>
      </c>
      <c r="H87" s="22">
        <v>-6.16502578527895</v>
      </c>
      <c r="I87" s="22">
        <v>-6.16502578527895</v>
      </c>
      <c r="J87" s="20">
        <v>100</v>
      </c>
      <c r="K87" s="21">
        <v>0</v>
      </c>
      <c r="L87" s="21">
        <v>0</v>
      </c>
      <c r="M87" s="21">
        <v>4003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f t="shared" si="2"/>
        <v>0</v>
      </c>
    </row>
    <row r="88" spans="1:19" ht="12.75">
      <c r="A88" s="29">
        <v>2447</v>
      </c>
      <c r="B88" s="19">
        <v>85</v>
      </c>
      <c r="C88" s="19">
        <v>83</v>
      </c>
      <c r="D88" s="19">
        <v>189</v>
      </c>
      <c r="E88" s="20" t="s">
        <v>130</v>
      </c>
      <c r="F88" s="20" t="s">
        <v>131</v>
      </c>
      <c r="G88" s="21">
        <v>3956</v>
      </c>
      <c r="H88" s="22">
        <v>-27.665021027610166</v>
      </c>
      <c r="I88" s="22">
        <v>-27.665021027610166</v>
      </c>
      <c r="J88" s="20">
        <v>13.734680415234523</v>
      </c>
      <c r="K88" s="21">
        <v>0</v>
      </c>
      <c r="L88" s="21">
        <v>1769</v>
      </c>
      <c r="M88" s="21">
        <v>19</v>
      </c>
      <c r="N88" s="21">
        <v>2167</v>
      </c>
      <c r="O88" s="21">
        <v>0</v>
      </c>
      <c r="P88" s="21">
        <v>1</v>
      </c>
      <c r="Q88" s="21">
        <v>0</v>
      </c>
      <c r="R88" s="21">
        <v>0</v>
      </c>
      <c r="S88" s="21">
        <f t="shared" si="2"/>
        <v>0</v>
      </c>
    </row>
    <row r="89" spans="1:19" ht="12.75">
      <c r="A89" s="29">
        <v>1911</v>
      </c>
      <c r="B89" s="19">
        <v>86</v>
      </c>
      <c r="C89" s="19">
        <v>89</v>
      </c>
      <c r="D89" s="19">
        <v>48</v>
      </c>
      <c r="E89" s="20" t="s">
        <v>132</v>
      </c>
      <c r="F89" s="20" t="s">
        <v>23</v>
      </c>
      <c r="G89" s="21">
        <v>3428</v>
      </c>
      <c r="H89" s="22">
        <v>5.476923076923077</v>
      </c>
      <c r="I89" s="22">
        <v>5.476923076923077</v>
      </c>
      <c r="J89" s="20">
        <v>0.7566961427921822</v>
      </c>
      <c r="K89" s="21">
        <v>0</v>
      </c>
      <c r="L89" s="21">
        <v>1037</v>
      </c>
      <c r="M89" s="21">
        <v>4</v>
      </c>
      <c r="N89" s="21">
        <v>2277</v>
      </c>
      <c r="O89" s="21">
        <v>0</v>
      </c>
      <c r="P89" s="21">
        <v>110</v>
      </c>
      <c r="Q89" s="21">
        <v>0</v>
      </c>
      <c r="R89" s="21">
        <v>0</v>
      </c>
      <c r="S89" s="21">
        <f t="shared" si="2"/>
        <v>0</v>
      </c>
    </row>
    <row r="90" spans="1:19" ht="12.75">
      <c r="A90" s="29">
        <v>4009</v>
      </c>
      <c r="B90" s="19">
        <v>87</v>
      </c>
      <c r="C90" s="19">
        <v>92</v>
      </c>
      <c r="D90" s="19">
        <v>118</v>
      </c>
      <c r="E90" s="20" t="s">
        <v>133</v>
      </c>
      <c r="F90" s="20" t="s">
        <v>23</v>
      </c>
      <c r="G90" s="21">
        <v>3109</v>
      </c>
      <c r="H90" s="22">
        <v>3.1861931629605045</v>
      </c>
      <c r="I90" s="22">
        <v>3.1861931629605045</v>
      </c>
      <c r="J90" s="20">
        <v>2.499497527836958</v>
      </c>
      <c r="K90" s="21">
        <v>0</v>
      </c>
      <c r="L90" s="21">
        <v>1939</v>
      </c>
      <c r="M90" s="21">
        <v>0</v>
      </c>
      <c r="N90" s="21">
        <v>0</v>
      </c>
      <c r="O90" s="21">
        <v>0</v>
      </c>
      <c r="P90" s="21">
        <v>1170</v>
      </c>
      <c r="Q90" s="21">
        <v>0</v>
      </c>
      <c r="R90" s="21">
        <v>0</v>
      </c>
      <c r="S90" s="21">
        <f t="shared" si="2"/>
        <v>0</v>
      </c>
    </row>
    <row r="91" spans="1:19" ht="12.75">
      <c r="A91" s="29">
        <v>3756</v>
      </c>
      <c r="B91" s="19">
        <v>88</v>
      </c>
      <c r="C91" s="19">
        <v>79</v>
      </c>
      <c r="D91" s="19">
        <v>156</v>
      </c>
      <c r="E91" s="20" t="s">
        <v>134</v>
      </c>
      <c r="F91" s="20" t="s">
        <v>23</v>
      </c>
      <c r="G91" s="21">
        <v>3071</v>
      </c>
      <c r="H91" s="22">
        <v>-53.02844906699297</v>
      </c>
      <c r="I91" s="22">
        <v>-53.02844906699297</v>
      </c>
      <c r="J91" s="20">
        <v>5.110582283536636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3071</v>
      </c>
      <c r="Q91" s="21">
        <v>0</v>
      </c>
      <c r="R91" s="21">
        <v>0</v>
      </c>
      <c r="S91" s="21">
        <f t="shared" si="2"/>
        <v>0</v>
      </c>
    </row>
    <row r="92" spans="1:19" ht="12.75">
      <c r="A92" s="29">
        <v>159</v>
      </c>
      <c r="B92" s="19">
        <v>89</v>
      </c>
      <c r="C92" s="19">
        <v>91</v>
      </c>
      <c r="D92" s="19">
        <v>101</v>
      </c>
      <c r="E92" s="20" t="s">
        <v>135</v>
      </c>
      <c r="F92" s="20" t="s">
        <v>23</v>
      </c>
      <c r="G92" s="21">
        <v>2973</v>
      </c>
      <c r="H92" s="22">
        <v>-8.013613861386139</v>
      </c>
      <c r="I92" s="22">
        <v>-97.96747967479675</v>
      </c>
      <c r="J92" s="20">
        <v>1.8620469363597076</v>
      </c>
      <c r="K92" s="21">
        <v>0</v>
      </c>
      <c r="L92" s="21">
        <v>0</v>
      </c>
      <c r="M92" s="21">
        <v>0</v>
      </c>
      <c r="N92" s="21">
        <v>19</v>
      </c>
      <c r="O92" s="21">
        <v>0</v>
      </c>
      <c r="P92" s="21">
        <v>36</v>
      </c>
      <c r="Q92" s="21">
        <v>2918</v>
      </c>
      <c r="R92" s="21">
        <v>0</v>
      </c>
      <c r="S92" s="21">
        <f t="shared" si="2"/>
        <v>0</v>
      </c>
    </row>
    <row r="93" spans="1:19" ht="12.75">
      <c r="A93" s="29">
        <v>3515</v>
      </c>
      <c r="B93" s="19">
        <v>90</v>
      </c>
      <c r="C93" s="19" t="s">
        <v>83</v>
      </c>
      <c r="D93" s="19">
        <v>158</v>
      </c>
      <c r="E93" s="20" t="s">
        <v>136</v>
      </c>
      <c r="F93" s="20" t="s">
        <v>44</v>
      </c>
      <c r="G93" s="21">
        <v>2349</v>
      </c>
      <c r="H93" s="19" t="s">
        <v>83</v>
      </c>
      <c r="I93" s="19" t="s">
        <v>83</v>
      </c>
      <c r="J93" s="20">
        <v>4.2602198121078025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2349</v>
      </c>
      <c r="Q93" s="21">
        <v>0</v>
      </c>
      <c r="R93" s="21">
        <v>0</v>
      </c>
      <c r="S93" s="21">
        <f t="shared" si="2"/>
        <v>0</v>
      </c>
    </row>
    <row r="94" spans="1:19" ht="12.75">
      <c r="A94" s="29">
        <v>3193</v>
      </c>
      <c r="B94" s="19">
        <v>91</v>
      </c>
      <c r="C94" s="19">
        <v>100</v>
      </c>
      <c r="D94" s="19">
        <v>49</v>
      </c>
      <c r="E94" s="20" t="s">
        <v>137</v>
      </c>
      <c r="F94" s="20" t="s">
        <v>23</v>
      </c>
      <c r="G94" s="21">
        <v>2290</v>
      </c>
      <c r="H94" s="22">
        <v>98.95742832319722</v>
      </c>
      <c r="I94" s="22">
        <v>98.95742832319722</v>
      </c>
      <c r="J94" s="20">
        <v>0.5072768757060895</v>
      </c>
      <c r="K94" s="21">
        <v>0</v>
      </c>
      <c r="L94" s="21">
        <v>47</v>
      </c>
      <c r="M94" s="21">
        <v>1756</v>
      </c>
      <c r="N94" s="21">
        <v>106</v>
      </c>
      <c r="O94" s="21">
        <v>0</v>
      </c>
      <c r="P94" s="21">
        <v>280</v>
      </c>
      <c r="Q94" s="21">
        <v>0</v>
      </c>
      <c r="R94" s="21">
        <v>0</v>
      </c>
      <c r="S94" s="21">
        <f t="shared" si="2"/>
        <v>101</v>
      </c>
    </row>
    <row r="95" spans="1:19" ht="12.75">
      <c r="A95" s="29">
        <v>3941</v>
      </c>
      <c r="B95" s="19">
        <v>92</v>
      </c>
      <c r="C95" s="19">
        <v>93</v>
      </c>
      <c r="D95" s="19">
        <v>215</v>
      </c>
      <c r="E95" s="20" t="s">
        <v>138</v>
      </c>
      <c r="F95" s="20" t="s">
        <v>23</v>
      </c>
      <c r="G95" s="21">
        <v>2043</v>
      </c>
      <c r="H95" s="22">
        <v>-25.573770491803277</v>
      </c>
      <c r="I95" s="22">
        <v>-25.573770491803277</v>
      </c>
      <c r="J95" s="20">
        <v>12.654072468256425</v>
      </c>
      <c r="K95" s="21">
        <v>0</v>
      </c>
      <c r="L95" s="21">
        <v>574</v>
      </c>
      <c r="M95" s="21">
        <v>23</v>
      </c>
      <c r="N95" s="21">
        <v>326</v>
      </c>
      <c r="O95" s="21">
        <v>1101</v>
      </c>
      <c r="P95" s="21">
        <v>19</v>
      </c>
      <c r="Q95" s="21">
        <v>0</v>
      </c>
      <c r="R95" s="21">
        <v>0</v>
      </c>
      <c r="S95" s="21">
        <f t="shared" si="2"/>
        <v>0</v>
      </c>
    </row>
    <row r="96" spans="1:19" ht="12.75">
      <c r="A96" s="29">
        <v>1999</v>
      </c>
      <c r="B96" s="19">
        <v>93</v>
      </c>
      <c r="C96" s="19" t="s">
        <v>83</v>
      </c>
      <c r="D96" s="19">
        <v>225</v>
      </c>
      <c r="E96" s="20" t="s">
        <v>139</v>
      </c>
      <c r="F96" s="20" t="s">
        <v>63</v>
      </c>
      <c r="G96" s="21">
        <v>1686</v>
      </c>
      <c r="H96" s="19" t="s">
        <v>83</v>
      </c>
      <c r="I96" s="19" t="s">
        <v>83</v>
      </c>
      <c r="J96" s="20">
        <v>14.334296888284307</v>
      </c>
      <c r="K96" s="21">
        <v>0</v>
      </c>
      <c r="L96" s="21">
        <v>1686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f t="shared" si="2"/>
        <v>0</v>
      </c>
    </row>
    <row r="97" spans="1:19" ht="12.75">
      <c r="A97" s="29">
        <v>3616</v>
      </c>
      <c r="B97" s="19">
        <v>94</v>
      </c>
      <c r="C97" s="19" t="s">
        <v>83</v>
      </c>
      <c r="D97" s="19">
        <v>190</v>
      </c>
      <c r="E97" s="20" t="s">
        <v>140</v>
      </c>
      <c r="F97" s="20" t="s">
        <v>141</v>
      </c>
      <c r="G97" s="21">
        <v>1325</v>
      </c>
      <c r="H97" s="19" t="s">
        <v>83</v>
      </c>
      <c r="I97" s="19" t="s">
        <v>83</v>
      </c>
      <c r="J97" s="20">
        <v>4.764301894933659</v>
      </c>
      <c r="K97" s="21">
        <v>0</v>
      </c>
      <c r="L97" s="21">
        <v>0</v>
      </c>
      <c r="M97" s="21">
        <v>0</v>
      </c>
      <c r="N97" s="21">
        <v>1325</v>
      </c>
      <c r="O97" s="21">
        <v>0</v>
      </c>
      <c r="P97" s="21">
        <v>0</v>
      </c>
      <c r="Q97" s="21">
        <v>0</v>
      </c>
      <c r="R97" s="21">
        <v>0</v>
      </c>
      <c r="S97" s="21">
        <f t="shared" si="2"/>
        <v>0</v>
      </c>
    </row>
    <row r="98" spans="1:19" ht="12.75">
      <c r="A98" s="29">
        <v>72</v>
      </c>
      <c r="B98" s="19">
        <v>95</v>
      </c>
      <c r="C98" s="19">
        <v>96</v>
      </c>
      <c r="D98" s="19">
        <v>162</v>
      </c>
      <c r="E98" s="20" t="s">
        <v>142</v>
      </c>
      <c r="F98" s="20" t="s">
        <v>23</v>
      </c>
      <c r="G98" s="21">
        <v>1227</v>
      </c>
      <c r="H98" s="22">
        <v>-27.482269503546096</v>
      </c>
      <c r="I98" s="22">
        <v>-27.482269503546096</v>
      </c>
      <c r="J98" s="20">
        <v>2.4028199353764808</v>
      </c>
      <c r="K98" s="21">
        <v>0</v>
      </c>
      <c r="L98" s="21">
        <v>0</v>
      </c>
      <c r="M98" s="21">
        <v>0</v>
      </c>
      <c r="N98" s="21">
        <v>1227</v>
      </c>
      <c r="O98" s="21">
        <v>0</v>
      </c>
      <c r="P98" s="21">
        <v>0</v>
      </c>
      <c r="Q98" s="21">
        <v>0</v>
      </c>
      <c r="R98" s="21">
        <v>0</v>
      </c>
      <c r="S98" s="21">
        <f t="shared" si="2"/>
        <v>0</v>
      </c>
    </row>
    <row r="99" spans="1:19" ht="12.75">
      <c r="A99" s="29">
        <v>1675</v>
      </c>
      <c r="B99" s="19">
        <v>96</v>
      </c>
      <c r="C99" s="19">
        <v>84</v>
      </c>
      <c r="D99" s="19">
        <v>38</v>
      </c>
      <c r="E99" s="20" t="s">
        <v>143</v>
      </c>
      <c r="F99" s="20" t="s">
        <v>44</v>
      </c>
      <c r="G99" s="21">
        <v>1114</v>
      </c>
      <c r="H99" s="22">
        <v>-76.02238484718036</v>
      </c>
      <c r="I99" s="22">
        <v>-88.8421052631579</v>
      </c>
      <c r="J99" s="20">
        <v>0.1867945946942957</v>
      </c>
      <c r="K99" s="21">
        <v>0</v>
      </c>
      <c r="L99" s="21">
        <v>17</v>
      </c>
      <c r="M99" s="21">
        <v>143</v>
      </c>
      <c r="N99" s="21">
        <v>15</v>
      </c>
      <c r="O99" s="21">
        <v>1</v>
      </c>
      <c r="P99" s="21">
        <v>0</v>
      </c>
      <c r="Q99" s="21">
        <v>902</v>
      </c>
      <c r="R99" s="21">
        <v>17</v>
      </c>
      <c r="S99" s="21">
        <f t="shared" si="2"/>
        <v>19</v>
      </c>
    </row>
    <row r="100" spans="1:19" ht="12.75">
      <c r="A100" s="29">
        <v>1908</v>
      </c>
      <c r="B100" s="19">
        <v>97</v>
      </c>
      <c r="C100" s="19">
        <v>107</v>
      </c>
      <c r="D100" s="19">
        <v>75</v>
      </c>
      <c r="E100" s="20" t="s">
        <v>144</v>
      </c>
      <c r="F100" s="20" t="s">
        <v>23</v>
      </c>
      <c r="G100" s="21">
        <v>1051</v>
      </c>
      <c r="H100" s="22">
        <v>112.32323232323232</v>
      </c>
      <c r="I100" s="22">
        <v>51.19453924914675</v>
      </c>
      <c r="J100" s="20">
        <v>0.4143945935502695</v>
      </c>
      <c r="K100" s="21">
        <v>0</v>
      </c>
      <c r="L100" s="21">
        <v>69</v>
      </c>
      <c r="M100" s="21">
        <v>0</v>
      </c>
      <c r="N100" s="21">
        <v>135</v>
      </c>
      <c r="O100" s="21">
        <v>0</v>
      </c>
      <c r="P100" s="21">
        <v>2</v>
      </c>
      <c r="Q100" s="21">
        <v>608</v>
      </c>
      <c r="R100" s="21">
        <v>0</v>
      </c>
      <c r="S100" s="21">
        <f>G100-SUM(K100:R100)</f>
        <v>237</v>
      </c>
    </row>
    <row r="101" spans="1:19" ht="12.75">
      <c r="A101" s="29">
        <v>3621</v>
      </c>
      <c r="B101" s="19">
        <v>98</v>
      </c>
      <c r="C101" s="19">
        <v>88</v>
      </c>
      <c r="D101" s="19">
        <v>46</v>
      </c>
      <c r="E101" s="20" t="s">
        <v>145</v>
      </c>
      <c r="F101" s="20" t="s">
        <v>23</v>
      </c>
      <c r="G101" s="21">
        <v>776</v>
      </c>
      <c r="H101" s="22">
        <v>-78.06670435274167</v>
      </c>
      <c r="I101" s="22">
        <v>-78.06670435274167</v>
      </c>
      <c r="J101" s="20">
        <v>0.16360504561333972</v>
      </c>
      <c r="K101" s="21">
        <v>0</v>
      </c>
      <c r="L101" s="21">
        <v>0</v>
      </c>
      <c r="M101" s="21">
        <v>0</v>
      </c>
      <c r="N101" s="21">
        <v>202</v>
      </c>
      <c r="O101" s="21">
        <v>41</v>
      </c>
      <c r="P101" s="21">
        <v>533</v>
      </c>
      <c r="Q101" s="21">
        <v>0</v>
      </c>
      <c r="R101" s="21">
        <v>0</v>
      </c>
      <c r="S101" s="21">
        <f>G101-SUM(K101:R101)</f>
        <v>0</v>
      </c>
    </row>
    <row r="102" spans="1:19" ht="12.75">
      <c r="A102" s="29">
        <v>3867</v>
      </c>
      <c r="B102" s="19">
        <v>99</v>
      </c>
      <c r="C102" s="19">
        <v>104</v>
      </c>
      <c r="D102" s="19">
        <v>100</v>
      </c>
      <c r="E102" s="20" t="s">
        <v>146</v>
      </c>
      <c r="F102" s="20" t="s">
        <v>58</v>
      </c>
      <c r="G102" s="21">
        <v>729</v>
      </c>
      <c r="H102" s="22">
        <v>-12.379807692307693</v>
      </c>
      <c r="I102" s="22">
        <v>-12.379807692307693</v>
      </c>
      <c r="J102" s="20">
        <v>0.44686093981782293</v>
      </c>
      <c r="K102" s="21">
        <v>0</v>
      </c>
      <c r="L102" s="21">
        <v>384</v>
      </c>
      <c r="M102" s="21">
        <v>0</v>
      </c>
      <c r="N102" s="21">
        <v>289</v>
      </c>
      <c r="O102" s="21">
        <v>56</v>
      </c>
      <c r="P102" s="21">
        <v>0</v>
      </c>
      <c r="Q102" s="21">
        <v>0</v>
      </c>
      <c r="R102" s="21">
        <v>0</v>
      </c>
      <c r="S102" s="21">
        <f>G102-SUM(K102:R102)</f>
        <v>0</v>
      </c>
    </row>
    <row r="103" spans="1:19" ht="12.75">
      <c r="A103" s="29">
        <v>3528</v>
      </c>
      <c r="B103" s="19">
        <v>100</v>
      </c>
      <c r="C103" s="19" t="s">
        <v>83</v>
      </c>
      <c r="D103" s="19">
        <v>63</v>
      </c>
      <c r="E103" s="20" t="s">
        <v>147</v>
      </c>
      <c r="F103" s="20" t="s">
        <v>58</v>
      </c>
      <c r="G103" s="21">
        <v>570</v>
      </c>
      <c r="H103" s="19" t="s">
        <v>83</v>
      </c>
      <c r="I103" s="19" t="s">
        <v>83</v>
      </c>
      <c r="J103" s="20">
        <v>0.15955258097293484</v>
      </c>
      <c r="K103" s="21">
        <v>0</v>
      </c>
      <c r="L103" s="21">
        <v>0</v>
      </c>
      <c r="M103" s="21">
        <v>570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f>G103-SUM(K103:R103)</f>
        <v>0</v>
      </c>
    </row>
    <row r="104" spans="5:7" ht="12.75">
      <c r="E104" s="25" t="s">
        <v>148</v>
      </c>
      <c r="G104" s="27"/>
    </row>
    <row r="105" ht="12.75">
      <c r="E105" s="26" t="s">
        <v>152</v>
      </c>
    </row>
    <row r="106" ht="12.75">
      <c r="E106" s="26" t="s">
        <v>149</v>
      </c>
    </row>
    <row r="107" ht="12.75">
      <c r="E107" s="26" t="s">
        <v>150</v>
      </c>
    </row>
    <row r="108" ht="12.75">
      <c r="E108" s="26" t="s">
        <v>153</v>
      </c>
    </row>
  </sheetData>
  <autoFilter ref="A3:T105"/>
  <mergeCells count="7">
    <mergeCell ref="J2:J3"/>
    <mergeCell ref="K2:R2"/>
    <mergeCell ref="B2:C2"/>
    <mergeCell ref="E2:E3"/>
    <mergeCell ref="F2:F3"/>
    <mergeCell ref="G2:G3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2015-06-19T09:12:30Z</dcterms:created>
  <dcterms:modified xsi:type="dcterms:W3CDTF">2015-06-19T09:14:01Z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